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6705"/>
  </bookViews>
  <sheets>
    <sheet name="גיליון1" sheetId="1" r:id="rId1"/>
  </sheets>
  <definedNames>
    <definedName name="_xlnm._FilterDatabase" localSheetId="0" hidden="1">גיליון1!$A$3:$J$331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4" i="1" l="1"/>
  <c r="J329" i="1" l="1"/>
  <c r="J161" i="1" l="1"/>
  <c r="J243" i="1" l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117" i="1" l="1"/>
  <c r="J28" i="1" l="1"/>
  <c r="J335" i="1" l="1"/>
  <c r="J336" i="1"/>
  <c r="J333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8" i="1"/>
  <c r="J337" i="1" l="1"/>
  <c r="J326" i="1"/>
  <c r="J331" i="1" s="1"/>
  <c r="J338" i="1" l="1"/>
  <c r="J339" i="1" s="1"/>
</calcChain>
</file>

<file path=xl/sharedStrings.xml><?xml version="1.0" encoding="utf-8"?>
<sst xmlns="http://schemas.openxmlformats.org/spreadsheetml/2006/main" count="1037" uniqueCount="669">
  <si>
    <t>נושא</t>
  </si>
  <si>
    <t>סעיף מפרט</t>
  </si>
  <si>
    <t>שם הפריט</t>
  </si>
  <si>
    <t>פירוט</t>
  </si>
  <si>
    <t>יצרן</t>
  </si>
  <si>
    <t>דגם</t>
  </si>
  <si>
    <t>יחידת מידה</t>
  </si>
  <si>
    <t>מחיר יחידה</t>
  </si>
  <si>
    <t>מחיר סה"כ</t>
  </si>
  <si>
    <t>הקמת המערך הטכנולוגי</t>
  </si>
  <si>
    <t>קומפלט</t>
  </si>
  <si>
    <t>התקן לחיבור עד 4 מסכי מחשב לשולחן בקרה</t>
  </si>
  <si>
    <t>התקן לחיבור עד 2 מסכי מחשב לשולחן בקרה</t>
  </si>
  <si>
    <t>3.8.</t>
  </si>
  <si>
    <t>3.9.</t>
  </si>
  <si>
    <t>3.10.</t>
  </si>
  <si>
    <t>התקן חיבור מסך עד "50 לקיר</t>
  </si>
  <si>
    <t>3.11.</t>
  </si>
  <si>
    <t>מפצל אות DVI  ל- 2 יציאות</t>
  </si>
  <si>
    <t>להצגת מוצא אות וידיאו אחד ממחשב אחד על שני מסכים</t>
  </si>
  <si>
    <t>3.12.</t>
  </si>
  <si>
    <t>מפצל אות VGA ל 2 יציאות</t>
  </si>
  <si>
    <t>3.13.</t>
  </si>
  <si>
    <t>מפצל אות HDMI ל 2 יציאות</t>
  </si>
  <si>
    <t>3.14.</t>
  </si>
  <si>
    <t>צמד מרחיקי KVM תומך 2 מסכי DVI</t>
  </si>
  <si>
    <t>3.15.</t>
  </si>
  <si>
    <t>צמד מרחיקי KVM תומך 2 מסכי VGA</t>
  </si>
  <si>
    <t>3.16.</t>
  </si>
  <si>
    <t>צמד מרחיקי KVM תומך 2 מסכי HDMI</t>
  </si>
  <si>
    <t>3.17.</t>
  </si>
  <si>
    <t>צמד מרחיקי KVM תומך מסך DVI אחד</t>
  </si>
  <si>
    <t>3.18.</t>
  </si>
  <si>
    <t>צמד מרחיקי KVM תומך מסך VGA אחד</t>
  </si>
  <si>
    <t>3.19.</t>
  </si>
  <si>
    <t>צמד מרחיקי KVM תומך מסך HDMI אחד</t>
  </si>
  <si>
    <t>3.20.</t>
  </si>
  <si>
    <t>מתג KVM שני ערוצים תומך DVI</t>
  </si>
  <si>
    <t>3.21.</t>
  </si>
  <si>
    <t>מתג KVM שני ערוצים תומך VGA</t>
  </si>
  <si>
    <t>3.22.</t>
  </si>
  <si>
    <t>מתג KVM שני ערוצים תומך HDMI</t>
  </si>
  <si>
    <t>מטריצת וידאו DVI</t>
  </si>
  <si>
    <t>מטריצת וידאו VGA</t>
  </si>
  <si>
    <t>מטריצת וידאו HDMI</t>
  </si>
  <si>
    <t>ערבל שמע למערכת המולטימדיה</t>
  </si>
  <si>
    <t>רמקול תקרתי\קיר</t>
  </si>
  <si>
    <t>מסך מגע לבקר המולטימדיה</t>
  </si>
  <si>
    <t>בקר מולטימדיה</t>
  </si>
  <si>
    <t>מערכות ניהול וידיאו</t>
  </si>
  <si>
    <t>תוכנת ניהול ראשית</t>
  </si>
  <si>
    <t>להתקנה על שרת הניהול הראשי</t>
  </si>
  <si>
    <t>תוכנת ניהול והקלטה ל 50 ערוצים FHD עבור שרת NVR אחד</t>
  </si>
  <si>
    <t>להתקנה על שרתי ה-NVR</t>
  </si>
  <si>
    <t xml:space="preserve">תוכנת קליינט </t>
  </si>
  <si>
    <t>אביזרי טמ"ס</t>
  </si>
  <si>
    <t>מקלדת שליטה + joystick</t>
  </si>
  <si>
    <t>בקר מגעים יבשים 8/4</t>
  </si>
  <si>
    <t>בקר מגעים יבשים 12/6</t>
  </si>
  <si>
    <t>Video encoder - עבור ערוץ אחד</t>
  </si>
  <si>
    <t>Video encoder - עבור 4 ערוצים</t>
  </si>
  <si>
    <t>Video encoder - עבור 16 ערוצים</t>
  </si>
  <si>
    <t>Video decoder - עבור ערוץ אחד</t>
  </si>
  <si>
    <t>Video decoder - עבור 4 ערוצים</t>
  </si>
  <si>
    <t>Video decoder - עבור 16 ערוצים</t>
  </si>
  <si>
    <t>מפצל אות וידאו אנלוגי</t>
  </si>
  <si>
    <t>מיקרופון תקרתי\קיר להקלטות אווירה</t>
  </si>
  <si>
    <t>מערכות הקלטה DVR/NVR עצמאיות</t>
  </si>
  <si>
    <t>מערכת הקלטה DVR למצלמות אנלוגיות - 4 ערוצים</t>
  </si>
  <si>
    <t>מערכת הקלטה DVR למצלמות אנלוגיות - 8 ערוצים</t>
  </si>
  <si>
    <t>מערכת הקלטה DVR למצלמות אנלוגיות - 16 ערוצים</t>
  </si>
  <si>
    <t>מערכת הקלטה DVR למצלמות אנלוגיות - 32 ערוצים</t>
  </si>
  <si>
    <t>מערכת הקלטה DVR למצלמות רשת - 4 ערוצים</t>
  </si>
  <si>
    <t>מערכת הקלטה DVR למצלמות רשת - 8 ערוצים</t>
  </si>
  <si>
    <t>מערכת הקלטה DVR למצלמות רשת - 16 ערוצים</t>
  </si>
  <si>
    <t>מערכת הקלטה DVR למצלמות רשת - 32 ערוצים</t>
  </si>
  <si>
    <t>מצלמות דמה</t>
  </si>
  <si>
    <t>6.2.</t>
  </si>
  <si>
    <t>מצלמת דמה במבנה box חיצוני</t>
  </si>
  <si>
    <t>6.3.</t>
  </si>
  <si>
    <t>מצלמת דמה במבנה Dome</t>
  </si>
  <si>
    <t>מצלמות רשת</t>
  </si>
  <si>
    <t>7.1.</t>
  </si>
  <si>
    <t>מצלמת Outdoor ptz speed dome FHD</t>
  </si>
  <si>
    <t>,2MP @ 25fps, outdoor כולל זיווד</t>
  </si>
  <si>
    <t>7.2.</t>
  </si>
  <si>
    <t>מצלמת Indoor ptz speed dome FHD</t>
  </si>
  <si>
    <t>7.3.</t>
  </si>
  <si>
    <t>מצלמת Fix box FHD</t>
  </si>
  <si>
    <t>7.4.</t>
  </si>
  <si>
    <t>מצלמת Fix IR FHD Mini-Dome</t>
  </si>
  <si>
    <t>7.5.</t>
  </si>
  <si>
    <t>מצלמת Bullet FHD IR</t>
  </si>
  <si>
    <t xml:space="preserve">  כולל תאורת אינפרא אדום, 2MP @ 25fps</t>
  </si>
  <si>
    <t>7.6.</t>
  </si>
  <si>
    <t>מצלמת 4K BOX/BULLET</t>
  </si>
  <si>
    <t>7.7.</t>
  </si>
  <si>
    <t>מצלמת Indoor Dome 360°</t>
  </si>
  <si>
    <t>7.8.</t>
  </si>
  <si>
    <t>מצלמת Outdoor PTZ Box</t>
  </si>
  <si>
    <t>7.9.</t>
  </si>
  <si>
    <t>מצלמה טרמית קבועה במפתח 45°</t>
  </si>
  <si>
    <t>מצלמות אנלוגיות</t>
  </si>
  <si>
    <t>8.1.</t>
  </si>
  <si>
    <t>מצלמת Fix Dome</t>
  </si>
  <si>
    <t>8.2.</t>
  </si>
  <si>
    <t>מצלמת Fix Dome IR</t>
  </si>
  <si>
    <t>8.3.</t>
  </si>
  <si>
    <t>מצלמת Fix Box</t>
  </si>
  <si>
    <t>8.4.</t>
  </si>
  <si>
    <t>מצלמת Speed dome outdoor</t>
  </si>
  <si>
    <t>8.5.</t>
  </si>
  <si>
    <t>מצלמת Speed dome indoor</t>
  </si>
  <si>
    <t>התקנה סמויה</t>
  </si>
  <si>
    <t>9.1.</t>
  </si>
  <si>
    <t>מצלמת כרטיס</t>
  </si>
  <si>
    <t>9.2.</t>
  </si>
  <si>
    <t>מצלמה משולבת בגלאי עשן</t>
  </si>
  <si>
    <t>9.3.</t>
  </si>
  <si>
    <t>מצלמה משולבת בגלאי נפח</t>
  </si>
  <si>
    <t>עדשות, זיווד ואביזרים למצלמות</t>
  </si>
  <si>
    <t>10.1.</t>
  </si>
  <si>
    <t>עדשה למצלמת FHD קבועה במבנה Box</t>
  </si>
  <si>
    <t>10.2.</t>
  </si>
  <si>
    <t>עדשה למצלמה אנלוגית קבועה במבנה Box</t>
  </si>
  <si>
    <t>10.3.</t>
  </si>
  <si>
    <t>זיווד OUTDOOR למצלמות במבנה Box ו-Dome</t>
  </si>
  <si>
    <t>עמידה בתקנים IK10(anti-vandal), IP65</t>
  </si>
  <si>
    <t>מערכת וידאו-אנליטיקה</t>
  </si>
  <si>
    <t>תוכנת וידאו-אנליטיקה ראשית</t>
  </si>
  <si>
    <t>תוכנת תחנת עבודה (קליינט) למערכת וידאו-אנליטיקה</t>
  </si>
  <si>
    <t>רישיון וידאו-אנליטיקה למצלמה</t>
  </si>
  <si>
    <t>תוספת תרחיש\אירוע חריג</t>
  </si>
  <si>
    <t>מערכת ה-LPR</t>
  </si>
  <si>
    <t>תוכנת שרת, ניהול ומאגר מידע (Database)</t>
  </si>
  <si>
    <t>תוכנת תחנת עבודה (קליינט) למערכת LPR</t>
  </si>
  <si>
    <t>מצלמת LPR כולל זיווד חיצוני ומעמד</t>
  </si>
  <si>
    <t>תוספת זרקור IR למצלמת LPR</t>
  </si>
  <si>
    <t>בקר PLC מתוכנת</t>
  </si>
  <si>
    <t>גלאי לולאה</t>
  </si>
  <si>
    <t>מחסום חשמלי</t>
  </si>
  <si>
    <t>רמזור דו-כיווני</t>
  </si>
  <si>
    <t>רמזור חד-כיווני</t>
  </si>
  <si>
    <t>מערכת פריצה ומצוקה</t>
  </si>
  <si>
    <t>13.1.</t>
  </si>
  <si>
    <t>תוכנת שרת - התרעות</t>
  </si>
  <si>
    <t>13.2.</t>
  </si>
  <si>
    <t>תוכנת תחנת עבודה לניהול התרעות</t>
  </si>
  <si>
    <t>13.3.</t>
  </si>
  <si>
    <t>מפענחת התרעות קווית</t>
  </si>
  <si>
    <t>13.4.</t>
  </si>
  <si>
    <t>לחיבור עד 128 אזורים באמצעות כרטיסי הרחבה. כולל: כרטיס אם, מתאם IP, חייגן, מארז קיר מתכתי, מטען 3 אמפר ותא מצברים</t>
  </si>
  <si>
    <t>13.5.</t>
  </si>
  <si>
    <t>כרטיס הרחבה ל 8 אזורים לרכזת התרעות</t>
  </si>
  <si>
    <t>13.6.</t>
  </si>
  <si>
    <t>כרטיס הרחבה ל 16 אזורים לרכזת התרעות</t>
  </si>
  <si>
    <t>13.7.</t>
  </si>
  <si>
    <t>כרטיס הרחבה לתוספת 4 ממסרי יציאה (i/o)</t>
  </si>
  <si>
    <t>13.8.</t>
  </si>
  <si>
    <t>לוח מקשים - קיבורד מקשים</t>
  </si>
  <si>
    <t>בחיבור  RS 485 לרכזת</t>
  </si>
  <si>
    <t>13.9.</t>
  </si>
  <si>
    <t>לוח מקשים - מגע</t>
  </si>
  <si>
    <t>13.10.</t>
  </si>
  <si>
    <t>מודם סלולרי</t>
  </si>
  <si>
    <t>להעברת התרעות באמצעות קו סלולרי</t>
  </si>
  <si>
    <t>13.11.</t>
  </si>
  <si>
    <t>מטען\ספק למצבר רכזת</t>
  </si>
  <si>
    <t>13.12.</t>
  </si>
  <si>
    <t>מודול תקשורת IP</t>
  </si>
  <si>
    <t>13.13.</t>
  </si>
  <si>
    <t>חייגן קולי</t>
  </si>
  <si>
    <t>13.14.</t>
  </si>
  <si>
    <t>מפסק מגנטי שקוע למשקוף דלת</t>
  </si>
  <si>
    <t>להתקנה במשקופים מתכתיים ועץ</t>
  </si>
  <si>
    <t>13.15.</t>
  </si>
  <si>
    <t>מתג מגנטי עם דבק דו-צדדי לדלת זכוכית Indoor</t>
  </si>
  <si>
    <t>13.16.</t>
  </si>
  <si>
    <t>מתג מגנטי Indoor לדלת אש</t>
  </si>
  <si>
    <t>13.17.</t>
  </si>
  <si>
    <t>מתג מגנטי Indoor (חיבור ברגים)</t>
  </si>
  <si>
    <t>להתקנה ע"ג דלתות ומשקופי חלונות</t>
  </si>
  <si>
    <t>13.18.</t>
  </si>
  <si>
    <t>מתג מגנטי Outdoor H.D</t>
  </si>
  <si>
    <t>13.19.</t>
  </si>
  <si>
    <t>מתג מגנטי Outdoor H.D+H.S</t>
  </si>
  <si>
    <t>13.20.</t>
  </si>
  <si>
    <t>מתג מגנטי משולב גלאי זעזועים</t>
  </si>
  <si>
    <t>13.21.</t>
  </si>
  <si>
    <t>גלאי נפח Indoor DT AM</t>
  </si>
  <si>
    <t>13.22.</t>
  </si>
  <si>
    <t>גלאי נפח Outdoor DT AM</t>
  </si>
  <si>
    <t>13.23.</t>
  </si>
  <si>
    <t>גלאי נפח 360 מעלות תקרתי  INDOOR DT AM</t>
  </si>
  <si>
    <t>להתקנה בתקרה</t>
  </si>
  <si>
    <t>13.24.</t>
  </si>
  <si>
    <t xml:space="preserve">גלאי נפח וילון INDOOR </t>
  </si>
  <si>
    <t>13.25.</t>
  </si>
  <si>
    <t xml:space="preserve">גלאי נפח וילון OUTDOOR </t>
  </si>
  <si>
    <t>13.26.</t>
  </si>
  <si>
    <t>גלאי שבר זכוכית</t>
  </si>
  <si>
    <t>13.27.</t>
  </si>
  <si>
    <t>צמד גלאי  קרן ACTIVE IR 50 מטר</t>
  </si>
  <si>
    <t>להתקנה בתנאי Outdoor</t>
  </si>
  <si>
    <t>13.28.</t>
  </si>
  <si>
    <t>צמד גלאי  קרן ACTIVE IR 100 מטר</t>
  </si>
  <si>
    <t>13.29.</t>
  </si>
  <si>
    <t>צמד גלאי  קרן ACTIVE IR 200 מטר</t>
  </si>
  <si>
    <t>13.30.</t>
  </si>
  <si>
    <t>לחצן מצוקה קווי</t>
  </si>
  <si>
    <t>13.31.</t>
  </si>
  <si>
    <t>צופר+נצנץ Outdoor</t>
  </si>
  <si>
    <t>13.32.</t>
  </si>
  <si>
    <t>צופר Indoor</t>
  </si>
  <si>
    <t>13.33.</t>
  </si>
  <si>
    <t>גלאי סיסמי משולב לכספת</t>
  </si>
  <si>
    <t>13.34.</t>
  </si>
  <si>
    <t>מפסק טמפר לכספת</t>
  </si>
  <si>
    <t>13.35.</t>
  </si>
  <si>
    <t>גלאי טמפרטורה</t>
  </si>
  <si>
    <t>13.36.</t>
  </si>
  <si>
    <t>גלאי הצפה</t>
  </si>
  <si>
    <t>מערכת פריצה ומצוקה - רכיבים אלחוטיים</t>
  </si>
  <si>
    <t>13.37.</t>
  </si>
  <si>
    <t>כרטיס הרחבה אלחוטי לרכזת התרעות - 16 אזורים</t>
  </si>
  <si>
    <t>לחיבור 16 גלאים אלחוטיים ולקבלת התרעות מלחצני מצוקה אלחוטיים.</t>
  </si>
  <si>
    <t>13.38.</t>
  </si>
  <si>
    <t>לחצן מצוקה אלחוטי - ערוץ אחד</t>
  </si>
  <si>
    <t>13.39.</t>
  </si>
  <si>
    <t>לחצן מצוקה אלחוטי - 4 ערוצים</t>
  </si>
  <si>
    <t>מערכת בקרת כניסה</t>
  </si>
  <si>
    <t>14.2.</t>
  </si>
  <si>
    <t>תוכנת שרת</t>
  </si>
  <si>
    <t>תוכנת תחנת עבודה (קליינט)</t>
  </si>
  <si>
    <t>14.3.</t>
  </si>
  <si>
    <t>בקר ראשי</t>
  </si>
  <si>
    <t>14.4.</t>
  </si>
  <si>
    <t>בקר משני ל-2 דלתות</t>
  </si>
  <si>
    <t>14.5.</t>
  </si>
  <si>
    <t>בקר משני ל-4 דלתות</t>
  </si>
  <si>
    <t>14.6.</t>
  </si>
  <si>
    <t>ארון לבקר 2 דלתות</t>
  </si>
  <si>
    <t>14.7.</t>
  </si>
  <si>
    <t>ארון לבקר 4 דלתות</t>
  </si>
  <si>
    <t>14.8.</t>
  </si>
  <si>
    <t xml:space="preserve">כרטיס I\O </t>
  </si>
  <si>
    <t>14.9.</t>
  </si>
  <si>
    <t>קורא כרטיסי קירבה</t>
  </si>
  <si>
    <t>14.10.</t>
  </si>
  <si>
    <t>קורא כרטיסי קירבה Outdoor</t>
  </si>
  <si>
    <t>14.11.</t>
  </si>
  <si>
    <t>קורא ובקר משולב Stand alone</t>
  </si>
  <si>
    <t>14.12.</t>
  </si>
  <si>
    <t>קורא כרטיסי קירבה משולב ביומטרי</t>
  </si>
  <si>
    <t>14.13.</t>
  </si>
  <si>
    <t>קורא משולב קירבה ומקודד</t>
  </si>
  <si>
    <t>14.14.</t>
  </si>
  <si>
    <t>קורא שפתיים</t>
  </si>
  <si>
    <t>14.15.</t>
  </si>
  <si>
    <t>קופסת חיבורים CI</t>
  </si>
  <si>
    <t>14.16.</t>
  </si>
  <si>
    <t>מקודד Indoor HS</t>
  </si>
  <si>
    <t>14.17.</t>
  </si>
  <si>
    <t>מקודד Indoor</t>
  </si>
  <si>
    <t>14.18.</t>
  </si>
  <si>
    <t>מקודד Outdoor HS</t>
  </si>
  <si>
    <t>14.19.</t>
  </si>
  <si>
    <t>מקודד Outdoor</t>
  </si>
  <si>
    <t>14.20.</t>
  </si>
  <si>
    <t>מנעול חשמלי Indoor door strike</t>
  </si>
  <si>
    <t>14.21.</t>
  </si>
  <si>
    <t>מנעול חשמלי Outdoor door strike</t>
  </si>
  <si>
    <t>14.22.</t>
  </si>
  <si>
    <t>מנעול אלקטרו-מכאני</t>
  </si>
  <si>
    <t>14.23.</t>
  </si>
  <si>
    <t>מגנולוק 300 ק"ג</t>
  </si>
  <si>
    <t>14.24.</t>
  </si>
  <si>
    <t>מגנולוק 600 ק"ג לדלת אש</t>
  </si>
  <si>
    <t>14.25.</t>
  </si>
  <si>
    <t xml:space="preserve">מגנולוק 600 ק"ג </t>
  </si>
  <si>
    <t>14.26.</t>
  </si>
  <si>
    <t>קופסת ניפוץ</t>
  </si>
  <si>
    <t>14.27.</t>
  </si>
  <si>
    <t>לחצן פתיחת דלת - Outdoor</t>
  </si>
  <si>
    <t>14.28.</t>
  </si>
  <si>
    <t>לחצן פתיחת דלת - Indoor</t>
  </si>
  <si>
    <t>14.29.</t>
  </si>
  <si>
    <t>לחצן פתיחה\נעילת דלתות בחירום</t>
  </si>
  <si>
    <t>14.30.</t>
  </si>
  <si>
    <t>ממסר + לחצן פתיחה אלחוטי</t>
  </si>
  <si>
    <t>14.31.</t>
  </si>
  <si>
    <t>מחזיר שמן הידראולי לדלת</t>
  </si>
  <si>
    <t>14.32.</t>
  </si>
  <si>
    <t>מצלמה דיגיטאלית</t>
  </si>
  <si>
    <t>14.33.</t>
  </si>
  <si>
    <t>מדפסת כרטיסים</t>
  </si>
  <si>
    <t>14.34.</t>
  </si>
  <si>
    <t>מקודד תגים לעמדת ניפוק תגים</t>
  </si>
  <si>
    <t>14.35.</t>
  </si>
  <si>
    <t>חיבור לאביזר קצה קיים</t>
  </si>
  <si>
    <t>14.36.</t>
  </si>
  <si>
    <t>זמזם לדלת</t>
  </si>
  <si>
    <t>מערכת בקרת שומרים</t>
  </si>
  <si>
    <t>ערכת בקרת שומרים</t>
  </si>
  <si>
    <t>תוספת יחידה ניידת כולל נרתיק ותחנת עגינה</t>
  </si>
  <si>
    <t>תוספת כפתור מגע פאסיבי</t>
  </si>
  <si>
    <t>יחידה</t>
  </si>
  <si>
    <t xml:space="preserve">תוספת תוכנת ניהול </t>
  </si>
  <si>
    <t>ניהול תנועת אדם</t>
  </si>
  <si>
    <t>16.1.</t>
  </si>
  <si>
    <t>מכלול מעבר מהיר - יחידת צד צרה</t>
  </si>
  <si>
    <t>מכלול מעבר מהיר - יחידת צד רחבה</t>
  </si>
  <si>
    <t>מכלול מעבר מהיר - יחידת אמצע צרה</t>
  </si>
  <si>
    <t>מכלול מעבר מהיר - יחידת אמצע רחבה</t>
  </si>
  <si>
    <t>16.2.</t>
  </si>
  <si>
    <t>שער טריפוד</t>
  </si>
  <si>
    <t>16.3.</t>
  </si>
  <si>
    <t>גלאי מתכות נייד</t>
  </si>
  <si>
    <t>16.4.</t>
  </si>
  <si>
    <t>שער מגנומטר</t>
  </si>
  <si>
    <t>מערכת השו"ב</t>
  </si>
  <si>
    <t>תוכנת שרת שו"ב מקומי</t>
  </si>
  <si>
    <t>תוכנת קליינט לשו"ב מקומי</t>
  </si>
  <si>
    <t>תוכנת שרת שו"ב אזורי \ ארצי</t>
  </si>
  <si>
    <t>תוכנת קליינט שו"ב אזורי \ ארצי</t>
  </si>
  <si>
    <t>ממשק לתת מערכת  - פאנל פתיחת דלתות אש וחלונות עשן בחירום</t>
  </si>
  <si>
    <t>באמצעות מגעים יבשים.</t>
  </si>
  <si>
    <t>ממשק לתת-מערכת - מערכת בקרת מבנה</t>
  </si>
  <si>
    <t>באמצעות ממשק TCP/IP.</t>
  </si>
  <si>
    <t>ממשק לתת מערכת - מערכת גילוי אש</t>
  </si>
  <si>
    <t>באמצעות ממשק מגעים יבשים (חובה) וממשק TCP/IP בהתאם ליכולות הרכזת.</t>
  </si>
  <si>
    <t>ממשק לתת מערכת - מערכת כורזית</t>
  </si>
  <si>
    <t>באמצעות ממשק TCP/IP או כל ממשק אחר.</t>
  </si>
  <si>
    <t>ממשק לתת מערכת - מערכת גילוי רעידות אדמה</t>
  </si>
  <si>
    <t>ממשק לתת מערכת - מערכת בקרת מעליות</t>
  </si>
  <si>
    <t>ממשק לתת מערכת - מערכת כריזה</t>
  </si>
  <si>
    <t>ממשק לתת מערכת - מערכת וידאופון אזורי</t>
  </si>
  <si>
    <t>תאורה</t>
  </si>
  <si>
    <t>18.1.</t>
  </si>
  <si>
    <t>פנס IR לטווח בינוני Outdoor</t>
  </si>
  <si>
    <t>18.2.</t>
  </si>
  <si>
    <t>פנס IR לטווח ארוך Outdoor</t>
  </si>
  <si>
    <t>18.3.</t>
  </si>
  <si>
    <t>פנס  Indoor IR</t>
  </si>
  <si>
    <t>18.4.</t>
  </si>
  <si>
    <t>זרקור הצפה LED Outdoor - לטווח קצר</t>
  </si>
  <si>
    <t>18.5.</t>
  </si>
  <si>
    <t>זרקור הצפה LED Outdoor - לטווח בינוני</t>
  </si>
  <si>
    <t>18.6.</t>
  </si>
  <si>
    <t>זרקור הצפה LED Outdoor - לטווח ארוך</t>
  </si>
  <si>
    <t>כריזה</t>
  </si>
  <si>
    <t>19.2.</t>
  </si>
  <si>
    <t>מגבר IP 50W RMS</t>
  </si>
  <si>
    <t>19.3.</t>
  </si>
  <si>
    <t>מגבר מיקסר משולב AC/DC 240W RMS</t>
  </si>
  <si>
    <t>19.4.</t>
  </si>
  <si>
    <t>מגבר מיקסר משולב AC/DC 120W RMS</t>
  </si>
  <si>
    <t>19.5.</t>
  </si>
  <si>
    <t>מגבר מיקסר משולב AC/DC 60W RMS</t>
  </si>
  <si>
    <t>19.6.</t>
  </si>
  <si>
    <t>מגבר בוסטר AC/DC 240W RMS</t>
  </si>
  <si>
    <t>19.7.</t>
  </si>
  <si>
    <t>יחידת מיתוג ל 4 אזורים</t>
  </si>
  <si>
    <t>19.8.</t>
  </si>
  <si>
    <t>יחידת מיתוג ל 8 אזורים</t>
  </si>
  <si>
    <t>19.9.</t>
  </si>
  <si>
    <t>יחידת מיתוג ל 16 אזורים</t>
  </si>
  <si>
    <t>19.10.</t>
  </si>
  <si>
    <t>יחידת שליטה והפעלה כולל מיקרופון צוואר גמיש ל 4 אזורים</t>
  </si>
  <si>
    <t>19.11.</t>
  </si>
  <si>
    <t>יחידת שליטה והפעלה כולל מיקרופון צוואר גמיש ל 8 אזורים</t>
  </si>
  <si>
    <t>19.12.</t>
  </si>
  <si>
    <t>יחידת שליטה והפעלה כולל מיקרופון צוואר גמיש ל 16 אזורים</t>
  </si>
  <si>
    <t>19.13.</t>
  </si>
  <si>
    <t xml:space="preserve">מיקרופון צוואר גמיש </t>
  </si>
  <si>
    <t>19.14.</t>
  </si>
  <si>
    <t>שופר 1.8 רגל</t>
  </si>
  <si>
    <t>19.15.</t>
  </si>
  <si>
    <t>שופר 4.5 רגל</t>
  </si>
  <si>
    <t>19.16.</t>
  </si>
  <si>
    <t>שופר 6.5 רגל</t>
  </si>
  <si>
    <t>19.17.</t>
  </si>
  <si>
    <t>דרייבר 60W בעל שנאי אינטגראלי</t>
  </si>
  <si>
    <t>19.18.</t>
  </si>
  <si>
    <t>דרייבר 100W</t>
  </si>
  <si>
    <t>19.19.</t>
  </si>
  <si>
    <t>דרייבר  30W עם שנאי אינטגראלי</t>
  </si>
  <si>
    <t>19.20.</t>
  </si>
  <si>
    <t>רמקול דקורטיבי תקרתי/ קיר</t>
  </si>
  <si>
    <t>19.21.</t>
  </si>
  <si>
    <t>רמקול דקורטיבי לתקרה אקוסטית</t>
  </si>
  <si>
    <t>מחשבים ושרתים</t>
  </si>
  <si>
    <t>20.1.</t>
  </si>
  <si>
    <t>חומרת שרת PIZZA 1U</t>
  </si>
  <si>
    <t>ייעוד - שרת ללא סטורג'</t>
  </si>
  <si>
    <t>20.2.</t>
  </si>
  <si>
    <t>חומרת שרת  2U</t>
  </si>
  <si>
    <t>שרת סטורג'</t>
  </si>
  <si>
    <t>20.3.</t>
  </si>
  <si>
    <t>כונן קשיח hdd למחשב ושרת 3.5" \ 1TB</t>
  </si>
  <si>
    <t>הרחבת סטורג'</t>
  </si>
  <si>
    <t>20.4.</t>
  </si>
  <si>
    <t>כונן קשיח hdd למחשב ושרת 3.5" \ 2TB</t>
  </si>
  <si>
    <t>20.5.</t>
  </si>
  <si>
    <t>כונן קשיח hdd למחשב ושרת 3.5" \ 3TB</t>
  </si>
  <si>
    <t>20.6.</t>
  </si>
  <si>
    <t>כונן קשיח hdd למחשב ושרת 3.5" \ 4TB</t>
  </si>
  <si>
    <t>20.7.</t>
  </si>
  <si>
    <t>כונן קשיח ssd למחשב ושרת 2.5" \ 0.5TB</t>
  </si>
  <si>
    <t>התקנת מערכת הפעלה ותוכנות</t>
  </si>
  <si>
    <t>20.8.</t>
  </si>
  <si>
    <t>חומרת מחשב תחנת עבודה SFF i5 בעל 2 יציאות DVI</t>
  </si>
  <si>
    <t>20.9.</t>
  </si>
  <si>
    <t>חומרת מחשב תחנת עבודה SFF i5 בעל 4 יציאות DVI</t>
  </si>
  <si>
    <t>20.10.</t>
  </si>
  <si>
    <t xml:space="preserve">חומרת מחשב תחנת עבודה TOWER i5 </t>
  </si>
  <si>
    <t>20.11.</t>
  </si>
  <si>
    <t>חומרת מחשב תחנת עבודה SFF i7 בעל 2 יציאות DVI</t>
  </si>
  <si>
    <t>20.12.</t>
  </si>
  <si>
    <t>חומרת מחשב תחנת עבודה SFF i7 בעל 4 יציאות DVI</t>
  </si>
  <si>
    <t>20.13.</t>
  </si>
  <si>
    <t xml:space="preserve">חומרת מחשב תחנת עבודה TOWER i7 </t>
  </si>
  <si>
    <t>20.14.</t>
  </si>
  <si>
    <t>חומרת חשב תחנת עבודה 19" Xeon Quad-core</t>
  </si>
  <si>
    <t>20.15.</t>
  </si>
  <si>
    <t>חומרת חשב תחנת עבודה Tower Xeon Quad-core</t>
  </si>
  <si>
    <t>אביזרי תקשורת נתונים</t>
  </si>
  <si>
    <t>21.1.</t>
  </si>
  <si>
    <t>ממיר אטרנט  לאופטי  outdoor (2 יחידות קצה point to point)</t>
  </si>
  <si>
    <t>21.2.</t>
  </si>
  <si>
    <t>נתב/מתג 3L – 24 פורטים</t>
  </si>
  <si>
    <t>21.3.</t>
  </si>
  <si>
    <t>נתב/מתג 3L – 24 פורטים תומך POE</t>
  </si>
  <si>
    <t>21.4.</t>
  </si>
  <si>
    <t>נתב/מתג 3L – 48 פורטים</t>
  </si>
  <si>
    <t>21.5.</t>
  </si>
  <si>
    <t>מתג L2 – 24 פורטים</t>
  </si>
  <si>
    <t>21.6.</t>
  </si>
  <si>
    <t>מתג L2 – 24 פורטים תומך POE</t>
  </si>
  <si>
    <t>21.7.</t>
  </si>
  <si>
    <t>מתג L2 – 48 פורטים</t>
  </si>
  <si>
    <t>21.8.</t>
  </si>
  <si>
    <t>מתג L2 – 48 פורטים תומך POE</t>
  </si>
  <si>
    <t>21.9.</t>
  </si>
  <si>
    <t>מתג L2 – 16 פורטים</t>
  </si>
  <si>
    <t>21.10.</t>
  </si>
  <si>
    <t>מתג L2 16 פורטים תומך POE</t>
  </si>
  <si>
    <t>21.11.</t>
  </si>
  <si>
    <t>מתאם אופטי לנתב\מתג</t>
  </si>
  <si>
    <t>21.12.</t>
  </si>
  <si>
    <t>מתג KVM משולב מסך</t>
  </si>
  <si>
    <t>מערכת אינטרקום שמע מקומית</t>
  </si>
  <si>
    <t>22.2.</t>
  </si>
  <si>
    <t>יחידת Master למערכת אינטרקום שמע מקומית</t>
  </si>
  <si>
    <t>22.3.</t>
  </si>
  <si>
    <t>יחק"ץ פנל דלת outdoor</t>
  </si>
  <si>
    <t>22.4.</t>
  </si>
  <si>
    <t>יחק"ץ פנל דלת משולב מקודד outdoor</t>
  </si>
  <si>
    <t>22.5.</t>
  </si>
  <si>
    <t>יחק"ץ פנל דלת  indoor</t>
  </si>
  <si>
    <t>22.6.</t>
  </si>
  <si>
    <t>יחק"ץ פנל דלת  משולב מקודד Indoor</t>
  </si>
  <si>
    <t>כבילה</t>
  </si>
  <si>
    <t>25.1.</t>
  </si>
  <si>
    <t>כבל וידיאו RG-59.</t>
  </si>
  <si>
    <t xml:space="preserve"> 1 מטר</t>
  </si>
  <si>
    <t>25.2.</t>
  </si>
  <si>
    <t>כבל וידיאו RG-11.</t>
  </si>
  <si>
    <t>25.3.</t>
  </si>
  <si>
    <t>כבל תקשורת CAT-5e</t>
  </si>
  <si>
    <t>25.4.</t>
  </si>
  <si>
    <t>כבל תקשורת CAT-6</t>
  </si>
  <si>
    <t>25.5.</t>
  </si>
  <si>
    <t>כבל תקשורת CAT-7 indoor</t>
  </si>
  <si>
    <t>25.6.</t>
  </si>
  <si>
    <t>כבל תקשורת CAT-7 outdoor</t>
  </si>
  <si>
    <t>25.7.</t>
  </si>
  <si>
    <t>כבל לתקשורת טורית</t>
  </si>
  <si>
    <t>25.8.</t>
  </si>
  <si>
    <t>כבל אספקת מתח ובקרה גמיש 4 גיד.</t>
  </si>
  <si>
    <t>25.9.</t>
  </si>
  <si>
    <t>כבל אספקת מתח ובקרה גמיש 8 גיד.</t>
  </si>
  <si>
    <t>25.10.</t>
  </si>
  <si>
    <t>כבל אספקת מתח ובקרה גמיש 10 גיד.</t>
  </si>
  <si>
    <t>25.11.</t>
  </si>
  <si>
    <t>כבל אספקת מתח ובקרה גמיש 16 גיד.</t>
  </si>
  <si>
    <t>25.12.</t>
  </si>
  <si>
    <t>כבל אספקת מתח DC וחיבורי רמקולים.</t>
  </si>
  <si>
    <t>25.13.</t>
  </si>
  <si>
    <t>סיב אופטי 12 גידים .</t>
  </si>
  <si>
    <t>25.14.</t>
  </si>
  <si>
    <t>כבל אספקת מתח רשת וחיבורי רמקולים חיצוני 1.5 ממ"ר outdoor</t>
  </si>
  <si>
    <t>25.15.</t>
  </si>
  <si>
    <t>כבל אספקת מתח רשת וחיבורי רמקולים חיצוני 2.5 ממ"ר outdoor</t>
  </si>
  <si>
    <t>25.16.</t>
  </si>
  <si>
    <t>כבל אספקת מתח רשת וחיבורי רמקולים חיצוני 1.5 ממ"ר indoor</t>
  </si>
  <si>
    <t>25.17.</t>
  </si>
  <si>
    <t>כבל אספקת מתח רשת וחיבורי רמקולים חיצוני 2.5 ממ"ר indoor</t>
  </si>
  <si>
    <t>25.18.</t>
  </si>
  <si>
    <t>כבל מיקרופון</t>
  </si>
  <si>
    <t>25.19.</t>
  </si>
  <si>
    <t>כבל RGBHV</t>
  </si>
  <si>
    <t>25.20.</t>
  </si>
  <si>
    <t>כבל DVI</t>
  </si>
  <si>
    <t>25.21.</t>
  </si>
  <si>
    <t>שקע תקשורת בודד</t>
  </si>
  <si>
    <t>25.22.</t>
  </si>
  <si>
    <t>שקע תקשורת כפול</t>
  </si>
  <si>
    <t>25.23.</t>
  </si>
  <si>
    <t>מכלול תקשורת 4 שקעים</t>
  </si>
  <si>
    <t>25.24.</t>
  </si>
  <si>
    <t>קופסת תקשורת משולבת נקודות חשמל (2X2)</t>
  </si>
  <si>
    <t>ארונות ציוד</t>
  </si>
  <si>
    <t>26.2.</t>
  </si>
  <si>
    <t>ארון ציוד INDOOR 44U</t>
  </si>
  <si>
    <t>26.3.</t>
  </si>
  <si>
    <t>ארון ציוד INDOOR 30U</t>
  </si>
  <si>
    <t>26.4.</t>
  </si>
  <si>
    <t>ארון ציוד INDOOR 24U</t>
  </si>
  <si>
    <t>26.5.</t>
  </si>
  <si>
    <t>ארון ציוד INDOOR 18U</t>
  </si>
  <si>
    <t>26.6.</t>
  </si>
  <si>
    <t>ארון ציוד INDOOR 15U</t>
  </si>
  <si>
    <t>26.7.</t>
  </si>
  <si>
    <t>ארון ציוד INDOOR 12U</t>
  </si>
  <si>
    <t>26.8.</t>
  </si>
  <si>
    <t>ארון ציוד INDOOR 6U</t>
  </si>
  <si>
    <t>26.9.</t>
  </si>
  <si>
    <t>ארון ציוד Outdoor</t>
  </si>
  <si>
    <t>26.10.</t>
  </si>
  <si>
    <t>ארון קיר לבקרים</t>
  </si>
  <si>
    <t>26.11.</t>
  </si>
  <si>
    <t>ארון רצפתי לבקרים</t>
  </si>
  <si>
    <t>תעלות וצנרת</t>
  </si>
  <si>
    <t>27.1.</t>
  </si>
  <si>
    <t>קופסת CI להתקנת ציוד Outdoor באתר קצה</t>
  </si>
  <si>
    <t>27.2.</t>
  </si>
  <si>
    <t>תעלת PVC 3x1.5 ס"מ</t>
  </si>
  <si>
    <t>27.3.</t>
  </si>
  <si>
    <t>תעלת PVC 4x6 ס"מ</t>
  </si>
  <si>
    <t>27.4.</t>
  </si>
  <si>
    <t>תעלת PVC 6x12 ס"מ</t>
  </si>
  <si>
    <t>27.5.</t>
  </si>
  <si>
    <t>תעלת PVC 10x20 ס"מ</t>
  </si>
  <si>
    <t>27.6.</t>
  </si>
  <si>
    <t>תעלת חיווט PVC 4x6 ס"מ מחורצת</t>
  </si>
  <si>
    <t>27.7.</t>
  </si>
  <si>
    <t>צינור מרירון עד 1 צול</t>
  </si>
  <si>
    <t>27.8.</t>
  </si>
  <si>
    <t>צינור מרירון 1 עד 2 צול</t>
  </si>
  <si>
    <t>27.9.</t>
  </si>
  <si>
    <t>צינור PVC תת קרקעי קשיח \ קוברה להעברת כבלים בקוטר 50 מ"מ</t>
  </si>
  <si>
    <t>27.10.</t>
  </si>
  <si>
    <t>צינור PVC תת קרקעי קשיח  \ קוברה להעברת כבלים בקוטר 75 מ"מ</t>
  </si>
  <si>
    <t>27.11.</t>
  </si>
  <si>
    <t>צינור PVC תת קרקעי קשיח \קוברה להעברת כבלים בקוטר 100 מ"מ</t>
  </si>
  <si>
    <t>27.12.</t>
  </si>
  <si>
    <t>צינור מריכף 16 מ"מ</t>
  </si>
  <si>
    <t>27.13.</t>
  </si>
  <si>
    <t>צינור מריכף 23 מ"מ</t>
  </si>
  <si>
    <t>27.14.</t>
  </si>
  <si>
    <t>צינור מריכף 50 מ"מ</t>
  </si>
  <si>
    <t>27.15.</t>
  </si>
  <si>
    <t>צינור מריכף 75 מ"מ</t>
  </si>
  <si>
    <t>27.16.</t>
  </si>
  <si>
    <t>צינור שרשורי גמיש PVC 16 מ"מ</t>
  </si>
  <si>
    <t>27.17.</t>
  </si>
  <si>
    <t>צינור שרשורי גמיש PVC 25 מ"מ</t>
  </si>
  <si>
    <t>27.18.</t>
  </si>
  <si>
    <t>צינור שרשורי גמיש PVC 50 מ"מ</t>
  </si>
  <si>
    <t>27.19.</t>
  </si>
  <si>
    <t>צינור שרשורי גמיש PVC 75 מ"מ</t>
  </si>
  <si>
    <t>27.20.</t>
  </si>
  <si>
    <t>קופסת חיבורים לצנרת מרירון/מריכף</t>
  </si>
  <si>
    <t>27.21.</t>
  </si>
  <si>
    <t>תעלת רשת 10x20</t>
  </si>
  <si>
    <t>27.22.</t>
  </si>
  <si>
    <t>תעלת פח סגורה 60x40</t>
  </si>
  <si>
    <t>27.23.</t>
  </si>
  <si>
    <t>תעלת פח סגורה 60x120</t>
  </si>
  <si>
    <t>27.25.</t>
  </si>
  <si>
    <t>כבל נושא מפלדה</t>
  </si>
  <si>
    <t>תרנים ומעמדים להתקנה</t>
  </si>
  <si>
    <t>28.1.</t>
  </si>
  <si>
    <t>קונסולה  3 מטר</t>
  </si>
  <si>
    <t>28.2.</t>
  </si>
  <si>
    <t>קונסולה 1.5 מטר</t>
  </si>
  <si>
    <t>28.3.</t>
  </si>
  <si>
    <t>תורן 6 מטר</t>
  </si>
  <si>
    <t>אמצעים לגיבוי מתח הרשת</t>
  </si>
  <si>
    <t>29.2.</t>
  </si>
  <si>
    <t>אל פסק 1KVA</t>
  </si>
  <si>
    <t>כולל מצבריה ל 3 שעות גיבוי</t>
  </si>
  <si>
    <t>29.3.</t>
  </si>
  <si>
    <t>אל פסק 3KVA</t>
  </si>
  <si>
    <t>29.4.</t>
  </si>
  <si>
    <t>אל פסק 6KVA</t>
  </si>
  <si>
    <t>29.5.</t>
  </si>
  <si>
    <t>חומרה לשעת גיבוי נוספת לאל - פסק 1KVA</t>
  </si>
  <si>
    <t>כולל מצברים, מארז וכבילה</t>
  </si>
  <si>
    <t>29.6.</t>
  </si>
  <si>
    <t>חומרה לשעת גיבוי נוספת לאל - פסק 3KVA</t>
  </si>
  <si>
    <t>29.7.</t>
  </si>
  <si>
    <t>חומרה לשעת גיבוי נוספת לאל - פסק 6KVA</t>
  </si>
  <si>
    <t>29.8.</t>
  </si>
  <si>
    <t>חומרה לשעת גיבוי נוספת לארון בקרים כולל מגנולוקים - 5 בקרים</t>
  </si>
  <si>
    <t>29.9.</t>
  </si>
  <si>
    <t>חומרה לשעת גיבוי נוספת לארון בקרים כולל מגנולוקים - 12 בקרים</t>
  </si>
  <si>
    <t>29.10.</t>
  </si>
  <si>
    <t>חומרה לשעת גיבוי נוספת לארון רכזת פריצה - 64 אזורים</t>
  </si>
  <si>
    <t>29.11.</t>
  </si>
  <si>
    <t>חומרה לשעת גיבוי נוספת לארון רכזת פריצה - 128 אזורים</t>
  </si>
  <si>
    <t>עבודות שונות</t>
  </si>
  <si>
    <t>-</t>
  </si>
  <si>
    <t>פירוק אמצעי קצה קיים - טמ"ס (כולל כבילה )</t>
  </si>
  <si>
    <t>פירוק אמצעי מתוך המערכת המוגדרת, כולל האביזרים הנלווים, אביזרי תלייה, הוצאת כבילה, שיקום מלא של אזור ההתקנה ואספקת הציוד המפורק ללקוח.</t>
  </si>
  <si>
    <t>פירוק אמצעי קצה קיים - בקרת כניסה (כולל כבילה)</t>
  </si>
  <si>
    <t>פירוק אמצעי קצה קיים - פריצה (כולל כבילה)</t>
  </si>
  <si>
    <t>פירוק אמצעי קצה קיים - מחשוב ומולטימדיה (כולל כבילה)</t>
  </si>
  <si>
    <t>שעת עבודת טכנאי לעבודות חריגות</t>
  </si>
  <si>
    <t>עבור ביצוע שלל עבודות אשר אינן כלולות בכתב הכמויות ואינן חלק מתכולת עבודתו המוגדר של הקבלן. בכפוף להגשת פירוט שעות וכמות עובדים באתר, החתומים ומאושרים על ידי נציג המזמין</t>
  </si>
  <si>
    <t>שעה</t>
  </si>
  <si>
    <t>סיכום ביניים - הקמת המערך הטכנולוגי</t>
  </si>
  <si>
    <t>אחריות ותחזוקה</t>
  </si>
  <si>
    <t>כולל סקר מצב קיים, עבור תחזוקה מלאה למערכות הקיימות על פי כל תנאי חוזה השירות</t>
  </si>
  <si>
    <t>שנה</t>
  </si>
  <si>
    <t>סיכום ביניים - אחריות ותחזוקה</t>
  </si>
  <si>
    <t>שרותי מוקד וסיור</t>
  </si>
  <si>
    <t>שרותי מוקד</t>
  </si>
  <si>
    <t>בהתאם למוגדר במפרט שירותי המוקד והסיור</t>
  </si>
  <si>
    <t>סיור ודיווח</t>
  </si>
  <si>
    <t>מנוי קומפלט</t>
  </si>
  <si>
    <t>סיכום ביניים - שרותי מוקד וסיור</t>
  </si>
  <si>
    <r>
      <rPr>
        <b/>
        <sz val="14"/>
        <color theme="1"/>
        <rFont val="Arial"/>
        <family val="2"/>
        <scheme val="minor"/>
      </rPr>
      <t xml:space="preserve">סה"כ עלות </t>
    </r>
    <r>
      <rPr>
        <b/>
        <sz val="11"/>
        <color theme="1"/>
        <rFont val="Arial"/>
        <family val="2"/>
        <scheme val="minor"/>
      </rPr>
      <t>(לפני מע"מ)</t>
    </r>
  </si>
  <si>
    <r>
      <rPr>
        <b/>
        <sz val="14"/>
        <color theme="1"/>
        <rFont val="Arial"/>
        <family val="2"/>
        <scheme val="minor"/>
      </rPr>
      <t xml:space="preserve">סה"כ עלות </t>
    </r>
    <r>
      <rPr>
        <b/>
        <sz val="11"/>
        <color theme="1"/>
        <rFont val="Arial"/>
        <family val="2"/>
        <scheme val="minor"/>
      </rPr>
      <t>(כולל מע"מ 17%)</t>
    </r>
  </si>
  <si>
    <t xml:space="preserve">כמות </t>
  </si>
  <si>
    <t>מנוי סלולרי שנתי כולל סים, מודם וכל הנדרש לטובת חיבור למוקד</t>
  </si>
  <si>
    <t xml:space="preserve"> סיור יזום מעבר ל-180 סיורים בשנה</t>
  </si>
  <si>
    <t>תוכנת ניהול והקלטה ל 32 ערוצים FHD עבור שרת NVR אחד</t>
  </si>
  <si>
    <t>רכזת אזעקה ומצוקה בתקן 1337.</t>
  </si>
  <si>
    <t>נצנץ indoor</t>
  </si>
  <si>
    <t>וידאופון אזורי</t>
  </si>
  <si>
    <t>24.2.</t>
  </si>
  <si>
    <t>יחידת master למערכת וידיאו-פון  אזורית</t>
  </si>
  <si>
    <t>24.3.</t>
  </si>
  <si>
    <t>יחק"ץ פנל דלת outdoor - שמונה לחצנים</t>
  </si>
  <si>
    <t>24.4.</t>
  </si>
  <si>
    <t>יחק"ץ פנל דלת outdoor - שמונה לחצנים משולב מקודד</t>
  </si>
  <si>
    <t>24.5.</t>
  </si>
  <si>
    <t>יחק"ץ פנל דלת outdoor - לחצן אחד</t>
  </si>
  <si>
    <t>24.6.</t>
  </si>
  <si>
    <t>יחק"ץ פנל דלת outdoor - לחצן אחד משולב מקודד</t>
  </si>
  <si>
    <t>24.7.</t>
  </si>
  <si>
    <t>יחק"ץ פנל דלת indoor - לחצן אחד</t>
  </si>
  <si>
    <t>24.8.</t>
  </si>
  <si>
    <t>יחק"ץ פנל דלת indoor - לחצן אחד משולב מקודד</t>
  </si>
  <si>
    <t xml:space="preserve">שירותי מוקד לאתר </t>
  </si>
  <si>
    <t xml:space="preserve"> יחידת התרעה דלת מוטרדת</t>
  </si>
  <si>
    <t>תאריך: 29/08/2017</t>
  </si>
  <si>
    <r>
      <t xml:space="preserve">שירותי מוקד בלבד - קומפלט לאתר לשנה, כולל סים וכל האביזרים הנלווים </t>
    </r>
    <r>
      <rPr>
        <b/>
        <sz val="12"/>
        <color theme="1"/>
        <rFont val="Arial"/>
        <family val="2"/>
        <scheme val="minor"/>
      </rPr>
      <t>ללא שירותי סיור</t>
    </r>
  </si>
  <si>
    <t>שרותי מוקד וסיור עבור 1 אתר (כולל סה"כ 180 סיורים יזומים, ללא תלות במספר שירותי המוקד שיוזמנו).</t>
  </si>
  <si>
    <t xml:space="preserve">משקל באחוזים </t>
  </si>
  <si>
    <t xml:space="preserve">שנה </t>
  </si>
  <si>
    <r>
      <t xml:space="preserve">שירות ותחזוקה לכל מערך הטכנולוגי למערכת </t>
    </r>
    <r>
      <rPr>
        <b/>
        <u/>
        <sz val="12"/>
        <color theme="1"/>
        <rFont val="Arial"/>
        <family val="2"/>
        <scheme val="minor"/>
      </rPr>
      <t>בקרת הכניסה קירבה</t>
    </r>
    <r>
      <rPr>
        <b/>
        <sz val="12"/>
        <color theme="1"/>
        <rFont val="Arial"/>
        <family val="2"/>
        <charset val="177"/>
        <scheme val="minor"/>
      </rPr>
      <t xml:space="preserve"> .  </t>
    </r>
  </si>
  <si>
    <r>
      <t xml:space="preserve">שירות ותחזוקה לכל ה מערך טכנולוגי קיים </t>
    </r>
    <r>
      <rPr>
        <b/>
        <u/>
        <sz val="12"/>
        <color theme="1"/>
        <rFont val="Arial"/>
        <family val="2"/>
        <scheme val="minor"/>
      </rPr>
      <t xml:space="preserve">למעט מערכת בקרת כניסה קרבה </t>
    </r>
  </si>
  <si>
    <t>נספח 11.1 כתב כמויות רשות האוכלוסין וההגירה - מכרז מס 27/2018 למערכות אבטחה טכנולוגיות</t>
  </si>
  <si>
    <t xml:space="preserve">על פי רשימת האתרים במכרז, לרבות מתן שירות למתקנים אשר יעברו למיקום חלופי כולל 180 סיורים יזומים. - המחיר כולל סים וכל  האביזרים הדרושים לצורך חיבור למוקד. </t>
  </si>
  <si>
    <t xml:space="preserve">קומפלט לאתר לשנה, כולל סים וכל האביזרים הנלווים הדרושים לחיבור למוקד. </t>
  </si>
  <si>
    <t xml:space="preserve">מבוטל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</si>
</sst>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₪&quot;\ * #,##0.00_ ;_ &quot;₪&quot;\ * \-#,##0.00_ ;_ &quot;₪&quot;\ * &quot;-&quot;??_ ;_ @_ "/>
    <numFmt numFmtId="164" formatCode="&quot;₪&quot;\ #,##0"/>
    <numFmt numFmtId="165" formatCode="&quot;₪&quot;\ #,##0.00"/>
  </numFmts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4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2"/>
      <name val="Arial"/>
      <family val="2"/>
      <charset val="177"/>
      <scheme val="minor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  <font>
      <sz val="12"/>
      <name val="Arial"/>
      <family val="2"/>
      <scheme val="minor"/>
    </font>
    <font>
      <b/>
      <sz val="12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sz val="14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B200"/>
        <bgColor indexed="64"/>
      </patternFill>
    </fill>
    <fill>
      <patternFill patternType="solid">
        <fgColor rgb="FFE7E200"/>
        <bgColor indexed="64"/>
      </patternFill>
    </fill>
    <fill>
      <patternFill patternType="solid">
        <fgColor rgb="FFB48900"/>
        <bgColor indexed="64"/>
      </patternFill>
    </fill>
    <fill>
      <patternFill patternType="solid">
        <fgColor rgb="FFC9C40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14" fontId="3" fillId="0" borderId="0" xfId="0" applyNumberFormat="1" applyFont="1"/>
    <xf numFmtId="0" fontId="0" fillId="0" borderId="0" xfId="0" applyFont="1"/>
    <xf numFmtId="0" fontId="4" fillId="0" borderId="0" xfId="0" applyFont="1" applyAlignment="1"/>
    <xf numFmtId="0" fontId="0" fillId="0" borderId="0" xfId="0" applyNumberFormat="1" applyFont="1" applyFill="1"/>
    <xf numFmtId="0" fontId="3" fillId="0" borderId="0" xfId="0" applyFont="1"/>
    <xf numFmtId="164" fontId="0" fillId="0" borderId="0" xfId="0" applyNumberFormat="1" applyFont="1" applyFill="1"/>
    <xf numFmtId="0" fontId="0" fillId="0" borderId="0" xfId="0" applyFont="1" applyFill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" fontId="6" fillId="5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 readingOrder="2"/>
    </xf>
    <xf numFmtId="2" fontId="6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 wrapText="1"/>
    </xf>
    <xf numFmtId="1" fontId="6" fillId="4" borderId="4" xfId="0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  <xf numFmtId="44" fontId="6" fillId="5" borderId="1" xfId="0" quotePrefix="1" applyNumberFormat="1" applyFont="1" applyFill="1" applyBorder="1" applyAlignment="1" applyProtection="1">
      <alignment horizontal="center" vertical="center" wrapText="1"/>
      <protection locked="0"/>
    </xf>
    <xf numFmtId="44" fontId="6" fillId="4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 applyProtection="1">
      <alignment horizontal="right" vertical="center" wrapText="1"/>
    </xf>
    <xf numFmtId="0" fontId="9" fillId="4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right" vertical="center" wrapText="1"/>
    </xf>
    <xf numFmtId="44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44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/>
    <xf numFmtId="0" fontId="6" fillId="4" borderId="1" xfId="0" applyFont="1" applyFill="1" applyBorder="1"/>
    <xf numFmtId="0" fontId="3" fillId="4" borderId="5" xfId="0" applyFont="1" applyFill="1" applyBorder="1"/>
    <xf numFmtId="0" fontId="6" fillId="4" borderId="1" xfId="0" applyFont="1" applyFill="1" applyBorder="1" applyAlignment="1">
      <alignment horizontal="center" vertical="center" wrapText="1" readingOrder="2"/>
    </xf>
    <xf numFmtId="0" fontId="0" fillId="4" borderId="0" xfId="0" applyFont="1" applyFill="1"/>
    <xf numFmtId="0" fontId="6" fillId="5" borderId="1" xfId="0" applyFont="1" applyFill="1" applyBorder="1" applyAlignment="1">
      <alignment horizontal="center" vertical="center" wrapText="1" readingOrder="2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 applyProtection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165" fontId="8" fillId="7" borderId="9" xfId="0" applyNumberFormat="1" applyFont="1" applyFill="1" applyBorder="1" applyAlignment="1" applyProtection="1">
      <alignment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right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6" fillId="0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 vertical="center" wrapText="1"/>
    </xf>
    <xf numFmtId="0" fontId="0" fillId="7" borderId="0" xfId="0" applyFont="1" applyFill="1"/>
    <xf numFmtId="0" fontId="0" fillId="7" borderId="1" xfId="0" applyFont="1" applyFill="1" applyBorder="1"/>
    <xf numFmtId="44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/>
    <xf numFmtId="164" fontId="6" fillId="0" borderId="0" xfId="0" applyNumberFormat="1" applyFont="1" applyFill="1"/>
    <xf numFmtId="0" fontId="3" fillId="1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4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44" fontId="1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 applyProtection="1">
      <alignment horizontal="center" vertical="center"/>
      <protection locked="0"/>
    </xf>
    <xf numFmtId="44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7" borderId="1" xfId="0" applyNumberFormat="1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5" fillId="12" borderId="10" xfId="0" applyFont="1" applyFill="1" applyBorder="1" applyAlignment="1">
      <alignment horizontal="center" vertical="center" wrapText="1"/>
    </xf>
    <xf numFmtId="165" fontId="8" fillId="2" borderId="10" xfId="0" applyNumberFormat="1" applyFont="1" applyFill="1" applyBorder="1" applyAlignment="1" applyProtection="1">
      <alignment horizontal="center" vertical="center" wrapText="1"/>
    </xf>
    <xf numFmtId="165" fontId="8" fillId="7" borderId="10" xfId="0" applyNumberFormat="1" applyFont="1" applyFill="1" applyBorder="1" applyAlignment="1" applyProtection="1">
      <alignment horizontal="center" vertical="center" wrapText="1"/>
    </xf>
    <xf numFmtId="165" fontId="9" fillId="7" borderId="10" xfId="0" applyNumberFormat="1" applyFont="1" applyFill="1" applyBorder="1" applyAlignment="1" applyProtection="1">
      <alignment horizontal="center" vertical="center" wrapText="1"/>
    </xf>
    <xf numFmtId="165" fontId="14" fillId="9" borderId="10" xfId="0" applyNumberFormat="1" applyFont="1" applyFill="1" applyBorder="1" applyAlignment="1" applyProtection="1">
      <alignment horizontal="center" vertical="center" wrapText="1"/>
    </xf>
    <xf numFmtId="165" fontId="14" fillId="11" borderId="10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9" fontId="2" fillId="7" borderId="1" xfId="0" applyNumberFormat="1" applyFont="1" applyFill="1" applyBorder="1" applyAlignment="1">
      <alignment horizontal="center"/>
    </xf>
    <xf numFmtId="9" fontId="2" fillId="7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right" vertical="center" wrapText="1"/>
    </xf>
    <xf numFmtId="0" fontId="12" fillId="7" borderId="1" xfId="0" applyFont="1" applyFill="1" applyBorder="1" applyAlignment="1">
      <alignment horizontal="right" vertical="center" wrapText="1"/>
    </xf>
    <xf numFmtId="9" fontId="0" fillId="7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right" vertical="center" wrapText="1"/>
    </xf>
    <xf numFmtId="165" fontId="8" fillId="0" borderId="10" xfId="0" applyNumberFormat="1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/>
    </xf>
    <xf numFmtId="0" fontId="2" fillId="10" borderId="18" xfId="0" applyFont="1" applyFill="1" applyBorder="1" applyAlignment="1">
      <alignment horizontal="center"/>
    </xf>
    <xf numFmtId="0" fontId="2" fillId="10" borderId="1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8"/>
  <sheetViews>
    <sheetView rightToLeft="1" tabSelected="1" topLeftCell="C13" zoomScale="60" zoomScaleNormal="60" workbookViewId="0">
      <selection activeCell="I223" sqref="I223"/>
    </sheetView>
  </sheetViews>
  <sheetFormatPr defaultColWidth="9" defaultRowHeight="15" x14ac:dyDescent="0.2"/>
  <cols>
    <col min="1" max="1" width="20.75" style="2" customWidth="1"/>
    <col min="2" max="2" width="7.375" style="2" customWidth="1"/>
    <col min="3" max="3" width="56" style="2" customWidth="1"/>
    <col min="4" max="4" width="49.75" style="2" customWidth="1"/>
    <col min="5" max="5" width="20.375" style="63" customWidth="1"/>
    <col min="6" max="6" width="27.625" style="2" customWidth="1"/>
    <col min="7" max="7" width="9.75" style="2" customWidth="1"/>
    <col min="8" max="8" width="22" style="73" customWidth="1"/>
    <col min="9" max="9" width="10.125" style="2" bestFit="1" customWidth="1"/>
    <col min="10" max="10" width="29.25" style="4" customWidth="1"/>
    <col min="11" max="11" width="11.125" customWidth="1"/>
    <col min="12" max="16384" width="9" style="2"/>
  </cols>
  <sheetData>
    <row r="1" spans="1:11" ht="27.75" x14ac:dyDescent="0.4">
      <c r="A1" s="1" t="s">
        <v>658</v>
      </c>
      <c r="C1" s="3" t="s">
        <v>665</v>
      </c>
      <c r="D1" s="3"/>
      <c r="E1" s="3"/>
      <c r="F1" s="3"/>
      <c r="G1" s="3"/>
      <c r="H1" s="72"/>
    </row>
    <row r="2" spans="1:11" ht="18" customHeight="1" x14ac:dyDescent="0.25">
      <c r="C2" s="5"/>
      <c r="E2" s="6"/>
      <c r="F2" s="7"/>
      <c r="I2" s="7"/>
    </row>
    <row r="3" spans="1:11" ht="36.75" thickBot="1" x14ac:dyDescent="0.25">
      <c r="A3" s="68" t="s">
        <v>0</v>
      </c>
      <c r="B3" s="68" t="s">
        <v>1</v>
      </c>
      <c r="C3" s="68" t="s">
        <v>2</v>
      </c>
      <c r="D3" s="68" t="s">
        <v>3</v>
      </c>
      <c r="E3" s="68" t="s">
        <v>4</v>
      </c>
      <c r="F3" s="68" t="s">
        <v>5</v>
      </c>
      <c r="G3" s="68" t="s">
        <v>6</v>
      </c>
      <c r="H3" s="74" t="s">
        <v>7</v>
      </c>
      <c r="I3" s="68" t="s">
        <v>635</v>
      </c>
      <c r="J3" s="86" t="s">
        <v>8</v>
      </c>
      <c r="K3" s="86" t="s">
        <v>661</v>
      </c>
    </row>
    <row r="4" spans="1:11" ht="16.5" thickBot="1" x14ac:dyDescent="0.3">
      <c r="A4" s="8" t="s">
        <v>9</v>
      </c>
      <c r="B4" s="85"/>
      <c r="C4" s="85"/>
      <c r="D4" s="85"/>
      <c r="E4" s="9"/>
      <c r="F4" s="9"/>
      <c r="G4" s="9"/>
      <c r="H4" s="9"/>
      <c r="I4" s="9"/>
      <c r="J4" s="9"/>
      <c r="K4" s="92"/>
    </row>
    <row r="5" spans="1:11" ht="15.75" x14ac:dyDescent="0.2">
      <c r="A5" s="110"/>
      <c r="B5" s="10" t="s">
        <v>13</v>
      </c>
      <c r="C5" s="11" t="s">
        <v>11</v>
      </c>
      <c r="D5" s="12"/>
      <c r="E5" s="13"/>
      <c r="F5" s="13"/>
      <c r="G5" s="14" t="s">
        <v>10</v>
      </c>
      <c r="H5" s="38"/>
      <c r="I5" s="15">
        <v>1</v>
      </c>
      <c r="J5" s="87">
        <f t="shared" ref="J5:J64" si="0">I5*H5</f>
        <v>0</v>
      </c>
      <c r="K5" s="92"/>
    </row>
    <row r="6" spans="1:11" ht="15" customHeight="1" x14ac:dyDescent="0.2">
      <c r="A6" s="110"/>
      <c r="B6" s="10" t="s">
        <v>14</v>
      </c>
      <c r="C6" s="11" t="s">
        <v>12</v>
      </c>
      <c r="D6" s="12"/>
      <c r="E6" s="13"/>
      <c r="F6" s="13"/>
      <c r="G6" s="14" t="s">
        <v>10</v>
      </c>
      <c r="H6" s="38"/>
      <c r="I6" s="15">
        <v>1</v>
      </c>
      <c r="J6" s="87">
        <f t="shared" si="0"/>
        <v>0</v>
      </c>
      <c r="K6" s="92"/>
    </row>
    <row r="7" spans="1:11" ht="15.75" x14ac:dyDescent="0.2">
      <c r="A7" s="110"/>
      <c r="B7" s="10" t="s">
        <v>15</v>
      </c>
      <c r="C7" s="11" t="s">
        <v>16</v>
      </c>
      <c r="D7" s="12"/>
      <c r="E7" s="13"/>
      <c r="F7" s="13"/>
      <c r="G7" s="14" t="s">
        <v>10</v>
      </c>
      <c r="H7" s="38"/>
      <c r="I7" s="15">
        <v>1</v>
      </c>
      <c r="J7" s="87">
        <f t="shared" si="0"/>
        <v>0</v>
      </c>
      <c r="K7" s="92"/>
    </row>
    <row r="8" spans="1:11" ht="15.75" x14ac:dyDescent="0.2">
      <c r="A8" s="110"/>
      <c r="B8" s="10" t="s">
        <v>17</v>
      </c>
      <c r="C8" s="11" t="s">
        <v>18</v>
      </c>
      <c r="D8" s="12" t="s">
        <v>19</v>
      </c>
      <c r="E8" s="13"/>
      <c r="F8" s="13"/>
      <c r="G8" s="14" t="s">
        <v>10</v>
      </c>
      <c r="H8" s="38"/>
      <c r="I8" s="15">
        <v>2</v>
      </c>
      <c r="J8" s="87">
        <f t="shared" si="0"/>
        <v>0</v>
      </c>
      <c r="K8" s="92"/>
    </row>
    <row r="9" spans="1:11" ht="15.75" x14ac:dyDescent="0.2">
      <c r="A9" s="110"/>
      <c r="B9" s="10" t="s">
        <v>20</v>
      </c>
      <c r="C9" s="11" t="s">
        <v>21</v>
      </c>
      <c r="D9" s="12" t="s">
        <v>19</v>
      </c>
      <c r="E9" s="13"/>
      <c r="F9" s="13"/>
      <c r="G9" s="14" t="s">
        <v>10</v>
      </c>
      <c r="H9" s="38"/>
      <c r="I9" s="15">
        <v>1</v>
      </c>
      <c r="J9" s="87">
        <f t="shared" si="0"/>
        <v>0</v>
      </c>
      <c r="K9" s="92"/>
    </row>
    <row r="10" spans="1:11" ht="15.75" x14ac:dyDescent="0.2">
      <c r="A10" s="110"/>
      <c r="B10" s="10" t="s">
        <v>22</v>
      </c>
      <c r="C10" s="11" t="s">
        <v>23</v>
      </c>
      <c r="D10" s="12" t="s">
        <v>19</v>
      </c>
      <c r="E10" s="13"/>
      <c r="F10" s="13"/>
      <c r="G10" s="14" t="s">
        <v>10</v>
      </c>
      <c r="H10" s="38"/>
      <c r="I10" s="15">
        <v>2</v>
      </c>
      <c r="J10" s="87">
        <f t="shared" si="0"/>
        <v>0</v>
      </c>
      <c r="K10" s="92"/>
    </row>
    <row r="11" spans="1:11" ht="15.75" x14ac:dyDescent="0.2">
      <c r="A11" s="110"/>
      <c r="B11" s="10" t="s">
        <v>24</v>
      </c>
      <c r="C11" s="11" t="s">
        <v>25</v>
      </c>
      <c r="D11" s="12"/>
      <c r="E11" s="13"/>
      <c r="F11" s="13"/>
      <c r="G11" s="14" t="s">
        <v>10</v>
      </c>
      <c r="H11" s="38"/>
      <c r="I11" s="15">
        <v>1</v>
      </c>
      <c r="J11" s="87">
        <f t="shared" si="0"/>
        <v>0</v>
      </c>
      <c r="K11" s="92"/>
    </row>
    <row r="12" spans="1:11" ht="15.75" x14ac:dyDescent="0.2">
      <c r="A12" s="110"/>
      <c r="B12" s="10" t="s">
        <v>26</v>
      </c>
      <c r="C12" s="11" t="s">
        <v>27</v>
      </c>
      <c r="D12" s="12"/>
      <c r="E12" s="13"/>
      <c r="F12" s="13"/>
      <c r="G12" s="14" t="s">
        <v>10</v>
      </c>
      <c r="H12" s="38"/>
      <c r="I12" s="15">
        <v>1</v>
      </c>
      <c r="J12" s="87">
        <f t="shared" si="0"/>
        <v>0</v>
      </c>
      <c r="K12" s="92"/>
    </row>
    <row r="13" spans="1:11" ht="15.75" x14ac:dyDescent="0.2">
      <c r="A13" s="110"/>
      <c r="B13" s="10" t="s">
        <v>28</v>
      </c>
      <c r="C13" s="11" t="s">
        <v>29</v>
      </c>
      <c r="D13" s="12"/>
      <c r="E13" s="13"/>
      <c r="F13" s="13"/>
      <c r="G13" s="14" t="s">
        <v>10</v>
      </c>
      <c r="H13" s="38"/>
      <c r="I13" s="15">
        <v>1</v>
      </c>
      <c r="J13" s="87">
        <f t="shared" si="0"/>
        <v>0</v>
      </c>
      <c r="K13" s="92"/>
    </row>
    <row r="14" spans="1:11" ht="30" customHeight="1" x14ac:dyDescent="0.2">
      <c r="A14" s="110"/>
      <c r="B14" s="10" t="s">
        <v>30</v>
      </c>
      <c r="C14" s="11" t="s">
        <v>31</v>
      </c>
      <c r="D14" s="12"/>
      <c r="E14" s="13"/>
      <c r="F14" s="13"/>
      <c r="G14" s="14" t="s">
        <v>10</v>
      </c>
      <c r="H14" s="38"/>
      <c r="I14" s="15">
        <v>1</v>
      </c>
      <c r="J14" s="87">
        <f t="shared" si="0"/>
        <v>0</v>
      </c>
      <c r="K14" s="92"/>
    </row>
    <row r="15" spans="1:11" ht="15.75" x14ac:dyDescent="0.2">
      <c r="A15" s="110"/>
      <c r="B15" s="10" t="s">
        <v>32</v>
      </c>
      <c r="C15" s="11" t="s">
        <v>33</v>
      </c>
      <c r="D15" s="12"/>
      <c r="E15" s="13"/>
      <c r="F15" s="13"/>
      <c r="G15" s="14" t="s">
        <v>10</v>
      </c>
      <c r="H15" s="38"/>
      <c r="I15" s="15">
        <v>1</v>
      </c>
      <c r="J15" s="87">
        <f t="shared" si="0"/>
        <v>0</v>
      </c>
      <c r="K15" s="92"/>
    </row>
    <row r="16" spans="1:11" ht="15.75" x14ac:dyDescent="0.2">
      <c r="A16" s="110"/>
      <c r="B16" s="10" t="s">
        <v>34</v>
      </c>
      <c r="C16" s="11" t="s">
        <v>35</v>
      </c>
      <c r="D16" s="12"/>
      <c r="E16" s="13"/>
      <c r="F16" s="13"/>
      <c r="G16" s="14" t="s">
        <v>10</v>
      </c>
      <c r="H16" s="38"/>
      <c r="I16" s="15">
        <v>2</v>
      </c>
      <c r="J16" s="87">
        <f t="shared" si="0"/>
        <v>0</v>
      </c>
      <c r="K16" s="92"/>
    </row>
    <row r="17" spans="1:11" ht="15.75" x14ac:dyDescent="0.2">
      <c r="A17" s="110"/>
      <c r="B17" s="10" t="s">
        <v>36</v>
      </c>
      <c r="C17" s="11" t="s">
        <v>37</v>
      </c>
      <c r="D17" s="12"/>
      <c r="E17" s="13"/>
      <c r="F17" s="13"/>
      <c r="G17" s="14" t="s">
        <v>10</v>
      </c>
      <c r="H17" s="38"/>
      <c r="I17" s="15">
        <v>1</v>
      </c>
      <c r="J17" s="87">
        <f t="shared" si="0"/>
        <v>0</v>
      </c>
      <c r="K17" s="92"/>
    </row>
    <row r="18" spans="1:11" ht="15.75" x14ac:dyDescent="0.2">
      <c r="A18" s="110"/>
      <c r="B18" s="10" t="s">
        <v>38</v>
      </c>
      <c r="C18" s="11" t="s">
        <v>39</v>
      </c>
      <c r="D18" s="12"/>
      <c r="E18" s="13"/>
      <c r="F18" s="13"/>
      <c r="G18" s="14" t="s">
        <v>10</v>
      </c>
      <c r="H18" s="38"/>
      <c r="I18" s="15">
        <v>1</v>
      </c>
      <c r="J18" s="87">
        <f t="shared" si="0"/>
        <v>0</v>
      </c>
      <c r="K18" s="92"/>
    </row>
    <row r="19" spans="1:11" ht="15.75" x14ac:dyDescent="0.2">
      <c r="A19" s="110"/>
      <c r="B19" s="10" t="s">
        <v>40</v>
      </c>
      <c r="C19" s="11" t="s">
        <v>41</v>
      </c>
      <c r="D19" s="12"/>
      <c r="E19" s="13"/>
      <c r="F19" s="13"/>
      <c r="G19" s="14" t="s">
        <v>10</v>
      </c>
      <c r="H19" s="38"/>
      <c r="I19" s="15">
        <v>1</v>
      </c>
      <c r="J19" s="87">
        <f t="shared" si="0"/>
        <v>0</v>
      </c>
      <c r="K19" s="92"/>
    </row>
    <row r="20" spans="1:11" ht="15.75" x14ac:dyDescent="0.2">
      <c r="A20" s="110"/>
      <c r="B20" s="10">
        <v>3.23</v>
      </c>
      <c r="C20" s="11" t="s">
        <v>42</v>
      </c>
      <c r="D20" s="12"/>
      <c r="E20" s="13"/>
      <c r="F20" s="13"/>
      <c r="G20" s="14" t="s">
        <v>10</v>
      </c>
      <c r="H20" s="38"/>
      <c r="I20" s="15">
        <v>1</v>
      </c>
      <c r="J20" s="87">
        <f t="shared" si="0"/>
        <v>0</v>
      </c>
      <c r="K20" s="92"/>
    </row>
    <row r="21" spans="1:11" ht="15.75" x14ac:dyDescent="0.2">
      <c r="A21" s="110"/>
      <c r="B21" s="10">
        <v>3.23</v>
      </c>
      <c r="C21" s="11" t="s">
        <v>43</v>
      </c>
      <c r="D21" s="12"/>
      <c r="E21" s="13"/>
      <c r="F21" s="13"/>
      <c r="G21" s="14" t="s">
        <v>10</v>
      </c>
      <c r="H21" s="38"/>
      <c r="I21" s="15">
        <v>1</v>
      </c>
      <c r="J21" s="87">
        <f t="shared" si="0"/>
        <v>0</v>
      </c>
      <c r="K21" s="92"/>
    </row>
    <row r="22" spans="1:11" ht="15.75" x14ac:dyDescent="0.2">
      <c r="A22" s="110"/>
      <c r="B22" s="10">
        <v>3.23</v>
      </c>
      <c r="C22" s="11" t="s">
        <v>44</v>
      </c>
      <c r="D22" s="12"/>
      <c r="E22" s="13"/>
      <c r="F22" s="13"/>
      <c r="G22" s="14" t="s">
        <v>10</v>
      </c>
      <c r="H22" s="38"/>
      <c r="I22" s="15">
        <v>1</v>
      </c>
      <c r="J22" s="87">
        <f t="shared" si="0"/>
        <v>0</v>
      </c>
      <c r="K22" s="92"/>
    </row>
    <row r="23" spans="1:11" ht="15.75" x14ac:dyDescent="0.2">
      <c r="A23" s="110"/>
      <c r="B23" s="14">
        <v>3.24</v>
      </c>
      <c r="C23" s="11" t="s">
        <v>45</v>
      </c>
      <c r="D23" s="12"/>
      <c r="E23" s="13"/>
      <c r="F23" s="13"/>
      <c r="G23" s="14" t="s">
        <v>10</v>
      </c>
      <c r="H23" s="38"/>
      <c r="I23" s="15">
        <v>1</v>
      </c>
      <c r="J23" s="87">
        <f t="shared" si="0"/>
        <v>0</v>
      </c>
      <c r="K23" s="92"/>
    </row>
    <row r="24" spans="1:11" ht="15.75" x14ac:dyDescent="0.2">
      <c r="A24" s="110"/>
      <c r="B24" s="10">
        <v>3.25</v>
      </c>
      <c r="C24" s="11" t="s">
        <v>46</v>
      </c>
      <c r="D24" s="12"/>
      <c r="E24" s="13"/>
      <c r="F24" s="13"/>
      <c r="G24" s="14" t="s">
        <v>10</v>
      </c>
      <c r="H24" s="38"/>
      <c r="I24" s="15">
        <v>1</v>
      </c>
      <c r="J24" s="87">
        <f t="shared" si="0"/>
        <v>0</v>
      </c>
      <c r="K24" s="92"/>
    </row>
    <row r="25" spans="1:11" ht="15.75" x14ac:dyDescent="0.2">
      <c r="A25" s="110"/>
      <c r="B25" s="14">
        <v>3.26</v>
      </c>
      <c r="C25" s="11" t="s">
        <v>47</v>
      </c>
      <c r="D25" s="12"/>
      <c r="E25" s="13"/>
      <c r="F25" s="13"/>
      <c r="G25" s="14" t="s">
        <v>10</v>
      </c>
      <c r="H25" s="38"/>
      <c r="I25" s="15">
        <v>1</v>
      </c>
      <c r="J25" s="87">
        <f t="shared" si="0"/>
        <v>0</v>
      </c>
      <c r="K25" s="92"/>
    </row>
    <row r="26" spans="1:11" ht="15.75" x14ac:dyDescent="0.2">
      <c r="A26" s="111"/>
      <c r="B26" s="10">
        <v>3.27</v>
      </c>
      <c r="C26" s="11" t="s">
        <v>48</v>
      </c>
      <c r="D26" s="12"/>
      <c r="E26" s="13"/>
      <c r="F26" s="13"/>
      <c r="G26" s="14" t="s">
        <v>10</v>
      </c>
      <c r="H26" s="38"/>
      <c r="I26" s="15">
        <v>1</v>
      </c>
      <c r="J26" s="87">
        <f t="shared" si="0"/>
        <v>0</v>
      </c>
      <c r="K26" s="92"/>
    </row>
    <row r="27" spans="1:11" ht="15.75" x14ac:dyDescent="0.2">
      <c r="A27" s="103" t="s">
        <v>49</v>
      </c>
      <c r="B27" s="16">
        <v>4</v>
      </c>
      <c r="C27" s="17" t="s">
        <v>50</v>
      </c>
      <c r="D27" s="18" t="s">
        <v>51</v>
      </c>
      <c r="E27" s="19"/>
      <c r="F27" s="19"/>
      <c r="G27" s="16" t="s">
        <v>10</v>
      </c>
      <c r="H27" s="39"/>
      <c r="I27" s="20">
        <v>1</v>
      </c>
      <c r="J27" s="87">
        <f t="shared" si="0"/>
        <v>0</v>
      </c>
      <c r="K27" s="92"/>
    </row>
    <row r="28" spans="1:11" ht="15.75" x14ac:dyDescent="0.2">
      <c r="A28" s="104"/>
      <c r="B28" s="16"/>
      <c r="C28" s="17" t="s">
        <v>52</v>
      </c>
      <c r="D28" s="18"/>
      <c r="E28" s="19"/>
      <c r="F28" s="19"/>
      <c r="G28" s="16"/>
      <c r="H28" s="39"/>
      <c r="I28" s="20">
        <v>1</v>
      </c>
      <c r="J28" s="87">
        <f t="shared" si="0"/>
        <v>0</v>
      </c>
      <c r="K28" s="92"/>
    </row>
    <row r="29" spans="1:11" ht="31.5" customHeight="1" x14ac:dyDescent="0.2">
      <c r="A29" s="104"/>
      <c r="B29" s="16">
        <v>4</v>
      </c>
      <c r="C29" s="17" t="s">
        <v>638</v>
      </c>
      <c r="D29" s="18" t="s">
        <v>53</v>
      </c>
      <c r="E29" s="19"/>
      <c r="F29" s="19"/>
      <c r="G29" s="16" t="s">
        <v>10</v>
      </c>
      <c r="H29" s="39"/>
      <c r="I29" s="20">
        <v>1</v>
      </c>
      <c r="J29" s="87">
        <f t="shared" si="0"/>
        <v>0</v>
      </c>
      <c r="K29" s="92"/>
    </row>
    <row r="30" spans="1:11" ht="15.75" x14ac:dyDescent="0.2">
      <c r="A30" s="105"/>
      <c r="B30" s="16">
        <v>4</v>
      </c>
      <c r="C30" s="17" t="s">
        <v>54</v>
      </c>
      <c r="D30" s="18"/>
      <c r="E30" s="19"/>
      <c r="F30" s="19"/>
      <c r="G30" s="16" t="s">
        <v>10</v>
      </c>
      <c r="H30" s="39"/>
      <c r="I30" s="20">
        <v>1</v>
      </c>
      <c r="J30" s="87">
        <f t="shared" si="0"/>
        <v>0</v>
      </c>
      <c r="K30" s="92"/>
    </row>
    <row r="31" spans="1:11" ht="15" customHeight="1" x14ac:dyDescent="0.2">
      <c r="A31" s="109" t="s">
        <v>55</v>
      </c>
      <c r="B31" s="14">
        <v>5.0999999999999996</v>
      </c>
      <c r="C31" s="11" t="s">
        <v>56</v>
      </c>
      <c r="D31" s="12"/>
      <c r="E31" s="13"/>
      <c r="F31" s="13"/>
      <c r="G31" s="14" t="s">
        <v>10</v>
      </c>
      <c r="H31" s="38"/>
      <c r="I31" s="15">
        <v>1</v>
      </c>
      <c r="J31" s="87">
        <f t="shared" si="0"/>
        <v>0</v>
      </c>
      <c r="K31" s="92"/>
    </row>
    <row r="32" spans="1:11" ht="15" customHeight="1" x14ac:dyDescent="0.2">
      <c r="A32" s="110"/>
      <c r="B32" s="14">
        <v>5.2</v>
      </c>
      <c r="C32" s="11" t="s">
        <v>57</v>
      </c>
      <c r="D32" s="12"/>
      <c r="E32" s="13"/>
      <c r="F32" s="13"/>
      <c r="G32" s="14" t="s">
        <v>10</v>
      </c>
      <c r="H32" s="38"/>
      <c r="I32" s="15">
        <v>1</v>
      </c>
      <c r="J32" s="87">
        <f t="shared" si="0"/>
        <v>0</v>
      </c>
      <c r="K32" s="92"/>
    </row>
    <row r="33" spans="1:11" ht="15" customHeight="1" x14ac:dyDescent="0.2">
      <c r="A33" s="110"/>
      <c r="B33" s="14">
        <v>5.3</v>
      </c>
      <c r="C33" s="11" t="s">
        <v>58</v>
      </c>
      <c r="D33" s="12"/>
      <c r="E33" s="13"/>
      <c r="F33" s="13"/>
      <c r="G33" s="14" t="s">
        <v>10</v>
      </c>
      <c r="H33" s="38"/>
      <c r="I33" s="15">
        <v>1</v>
      </c>
      <c r="J33" s="87">
        <f t="shared" si="0"/>
        <v>0</v>
      </c>
      <c r="K33" s="92"/>
    </row>
    <row r="34" spans="1:11" ht="15" customHeight="1" x14ac:dyDescent="0.2">
      <c r="A34" s="110"/>
      <c r="B34" s="14">
        <v>5.4</v>
      </c>
      <c r="C34" s="21" t="s">
        <v>59</v>
      </c>
      <c r="D34" s="12"/>
      <c r="E34" s="13"/>
      <c r="F34" s="13"/>
      <c r="G34" s="14" t="s">
        <v>10</v>
      </c>
      <c r="H34" s="38"/>
      <c r="I34" s="15">
        <v>1</v>
      </c>
      <c r="J34" s="87">
        <f t="shared" si="0"/>
        <v>0</v>
      </c>
      <c r="K34" s="92"/>
    </row>
    <row r="35" spans="1:11" ht="15" customHeight="1" x14ac:dyDescent="0.2">
      <c r="A35" s="110"/>
      <c r="B35" s="14">
        <v>5.5</v>
      </c>
      <c r="C35" s="21" t="s">
        <v>60</v>
      </c>
      <c r="D35" s="12"/>
      <c r="E35" s="13"/>
      <c r="F35" s="13"/>
      <c r="G35" s="14" t="s">
        <v>10</v>
      </c>
      <c r="H35" s="38"/>
      <c r="I35" s="15">
        <v>1</v>
      </c>
      <c r="J35" s="87">
        <f t="shared" si="0"/>
        <v>0</v>
      </c>
      <c r="K35" s="92"/>
    </row>
    <row r="36" spans="1:11" ht="15" customHeight="1" x14ac:dyDescent="0.2">
      <c r="A36" s="110"/>
      <c r="B36" s="14">
        <v>5.6</v>
      </c>
      <c r="C36" s="21" t="s">
        <v>61</v>
      </c>
      <c r="D36" s="12"/>
      <c r="E36" s="13"/>
      <c r="F36" s="13"/>
      <c r="G36" s="14" t="s">
        <v>10</v>
      </c>
      <c r="H36" s="38"/>
      <c r="I36" s="15">
        <v>1</v>
      </c>
      <c r="J36" s="87">
        <f t="shared" si="0"/>
        <v>0</v>
      </c>
      <c r="K36" s="92"/>
    </row>
    <row r="37" spans="1:11" ht="15" customHeight="1" x14ac:dyDescent="0.2">
      <c r="A37" s="110"/>
      <c r="B37" s="14">
        <v>5.7</v>
      </c>
      <c r="C37" s="21" t="s">
        <v>62</v>
      </c>
      <c r="D37" s="12"/>
      <c r="E37" s="13"/>
      <c r="F37" s="13"/>
      <c r="G37" s="14" t="s">
        <v>10</v>
      </c>
      <c r="H37" s="38"/>
      <c r="I37" s="15">
        <v>1</v>
      </c>
      <c r="J37" s="87">
        <f t="shared" si="0"/>
        <v>0</v>
      </c>
      <c r="K37" s="92"/>
    </row>
    <row r="38" spans="1:11" ht="15" customHeight="1" x14ac:dyDescent="0.2">
      <c r="A38" s="110"/>
      <c r="B38" s="14">
        <v>5.8</v>
      </c>
      <c r="C38" s="21" t="s">
        <v>63</v>
      </c>
      <c r="D38" s="12"/>
      <c r="E38" s="13"/>
      <c r="F38" s="13"/>
      <c r="G38" s="14" t="s">
        <v>10</v>
      </c>
      <c r="H38" s="38"/>
      <c r="I38" s="15">
        <v>1</v>
      </c>
      <c r="J38" s="87">
        <f t="shared" si="0"/>
        <v>0</v>
      </c>
      <c r="K38" s="92"/>
    </row>
    <row r="39" spans="1:11" ht="15" customHeight="1" x14ac:dyDescent="0.2">
      <c r="A39" s="110"/>
      <c r="B39" s="14">
        <v>5.9</v>
      </c>
      <c r="C39" s="21" t="s">
        <v>64</v>
      </c>
      <c r="D39" s="12"/>
      <c r="E39" s="13"/>
      <c r="F39" s="13"/>
      <c r="G39" s="14" t="s">
        <v>10</v>
      </c>
      <c r="H39" s="38"/>
      <c r="I39" s="15">
        <v>1</v>
      </c>
      <c r="J39" s="87">
        <f t="shared" si="0"/>
        <v>0</v>
      </c>
      <c r="K39" s="92"/>
    </row>
    <row r="40" spans="1:11" ht="15" customHeight="1" x14ac:dyDescent="0.2">
      <c r="A40" s="110"/>
      <c r="B40" s="22">
        <v>5.0999999999999996</v>
      </c>
      <c r="C40" s="23" t="s">
        <v>65</v>
      </c>
      <c r="D40" s="24"/>
      <c r="E40" s="25"/>
      <c r="F40" s="25"/>
      <c r="G40" s="26" t="s">
        <v>10</v>
      </c>
      <c r="H40" s="75"/>
      <c r="I40" s="27">
        <v>1</v>
      </c>
      <c r="J40" s="87">
        <f t="shared" si="0"/>
        <v>0</v>
      </c>
      <c r="K40" s="92"/>
    </row>
    <row r="41" spans="1:11" ht="15" customHeight="1" x14ac:dyDescent="0.2">
      <c r="A41" s="111"/>
      <c r="B41" s="26">
        <v>5.1100000000000003</v>
      </c>
      <c r="C41" s="23" t="s">
        <v>66</v>
      </c>
      <c r="D41" s="24"/>
      <c r="E41" s="25"/>
      <c r="F41" s="25"/>
      <c r="G41" s="26" t="s">
        <v>10</v>
      </c>
      <c r="H41" s="75"/>
      <c r="I41" s="27">
        <v>1</v>
      </c>
      <c r="J41" s="87">
        <f t="shared" si="0"/>
        <v>0</v>
      </c>
      <c r="K41" s="92"/>
    </row>
    <row r="42" spans="1:11" ht="15" customHeight="1" x14ac:dyDescent="0.2">
      <c r="A42" s="103" t="s">
        <v>67</v>
      </c>
      <c r="B42" s="16">
        <v>5.12</v>
      </c>
      <c r="C42" s="17" t="s">
        <v>68</v>
      </c>
      <c r="D42" s="18"/>
      <c r="E42" s="19"/>
      <c r="F42" s="19"/>
      <c r="G42" s="16" t="s">
        <v>10</v>
      </c>
      <c r="H42" s="39"/>
      <c r="I42" s="20">
        <v>20</v>
      </c>
      <c r="J42" s="87">
        <f t="shared" si="0"/>
        <v>0</v>
      </c>
      <c r="K42" s="92"/>
    </row>
    <row r="43" spans="1:11" ht="15" customHeight="1" x14ac:dyDescent="0.2">
      <c r="A43" s="104"/>
      <c r="B43" s="16">
        <v>5.12</v>
      </c>
      <c r="C43" s="17" t="s">
        <v>69</v>
      </c>
      <c r="D43" s="18"/>
      <c r="E43" s="19"/>
      <c r="F43" s="19"/>
      <c r="G43" s="16" t="s">
        <v>10</v>
      </c>
      <c r="H43" s="39"/>
      <c r="I43" s="20">
        <v>20</v>
      </c>
      <c r="J43" s="87">
        <f t="shared" si="0"/>
        <v>0</v>
      </c>
      <c r="K43" s="92"/>
    </row>
    <row r="44" spans="1:11" ht="15" customHeight="1" x14ac:dyDescent="0.2">
      <c r="A44" s="104"/>
      <c r="B44" s="16">
        <v>5.12</v>
      </c>
      <c r="C44" s="17" t="s">
        <v>70</v>
      </c>
      <c r="D44" s="18"/>
      <c r="E44" s="19"/>
      <c r="F44" s="19"/>
      <c r="G44" s="16" t="s">
        <v>10</v>
      </c>
      <c r="H44" s="39"/>
      <c r="I44" s="20">
        <v>20</v>
      </c>
      <c r="J44" s="87">
        <f t="shared" si="0"/>
        <v>0</v>
      </c>
      <c r="K44" s="92"/>
    </row>
    <row r="45" spans="1:11" ht="15" customHeight="1" x14ac:dyDescent="0.2">
      <c r="A45" s="104"/>
      <c r="B45" s="16">
        <v>5.12</v>
      </c>
      <c r="C45" s="17" t="s">
        <v>71</v>
      </c>
      <c r="D45" s="18"/>
      <c r="E45" s="19"/>
      <c r="F45" s="19"/>
      <c r="G45" s="16" t="s">
        <v>10</v>
      </c>
      <c r="H45" s="39"/>
      <c r="I45" s="20">
        <v>20</v>
      </c>
      <c r="J45" s="87">
        <f t="shared" si="0"/>
        <v>0</v>
      </c>
      <c r="K45" s="92"/>
    </row>
    <row r="46" spans="1:11" ht="15" customHeight="1" x14ac:dyDescent="0.2">
      <c r="A46" s="104"/>
      <c r="B46" s="16">
        <v>5.13</v>
      </c>
      <c r="C46" s="17" t="s">
        <v>72</v>
      </c>
      <c r="D46" s="18"/>
      <c r="E46" s="19"/>
      <c r="F46" s="19"/>
      <c r="G46" s="16" t="s">
        <v>10</v>
      </c>
      <c r="H46" s="39"/>
      <c r="I46" s="20">
        <v>20</v>
      </c>
      <c r="J46" s="87">
        <f t="shared" si="0"/>
        <v>0</v>
      </c>
      <c r="K46" s="92"/>
    </row>
    <row r="47" spans="1:11" ht="15" customHeight="1" x14ac:dyDescent="0.2">
      <c r="A47" s="104"/>
      <c r="B47" s="16">
        <v>5.13</v>
      </c>
      <c r="C47" s="17" t="s">
        <v>73</v>
      </c>
      <c r="D47" s="18"/>
      <c r="E47" s="19"/>
      <c r="F47" s="19"/>
      <c r="G47" s="16" t="s">
        <v>10</v>
      </c>
      <c r="H47" s="39"/>
      <c r="I47" s="20">
        <v>20</v>
      </c>
      <c r="J47" s="87">
        <f t="shared" si="0"/>
        <v>0</v>
      </c>
      <c r="K47" s="92"/>
    </row>
    <row r="48" spans="1:11" ht="15" customHeight="1" x14ac:dyDescent="0.2">
      <c r="A48" s="104"/>
      <c r="B48" s="16">
        <v>5.13</v>
      </c>
      <c r="C48" s="17" t="s">
        <v>74</v>
      </c>
      <c r="D48" s="18"/>
      <c r="E48" s="19"/>
      <c r="F48" s="19"/>
      <c r="G48" s="16" t="s">
        <v>10</v>
      </c>
      <c r="H48" s="39"/>
      <c r="I48" s="20">
        <v>20</v>
      </c>
      <c r="J48" s="87">
        <f t="shared" si="0"/>
        <v>0</v>
      </c>
      <c r="K48" s="92"/>
    </row>
    <row r="49" spans="1:11" ht="15" customHeight="1" x14ac:dyDescent="0.2">
      <c r="A49" s="105"/>
      <c r="B49" s="16">
        <v>5.13</v>
      </c>
      <c r="C49" s="17" t="s">
        <v>75</v>
      </c>
      <c r="D49" s="18"/>
      <c r="E49" s="19"/>
      <c r="F49" s="19"/>
      <c r="G49" s="16" t="s">
        <v>10</v>
      </c>
      <c r="H49" s="39"/>
      <c r="I49" s="20">
        <v>20</v>
      </c>
      <c r="J49" s="87">
        <f t="shared" si="0"/>
        <v>0</v>
      </c>
      <c r="K49" s="92"/>
    </row>
    <row r="50" spans="1:11" ht="15" customHeight="1" x14ac:dyDescent="0.2">
      <c r="A50" s="109" t="s">
        <v>76</v>
      </c>
      <c r="B50" s="14" t="s">
        <v>77</v>
      </c>
      <c r="C50" s="11" t="s">
        <v>78</v>
      </c>
      <c r="D50" s="12"/>
      <c r="E50" s="13"/>
      <c r="F50" s="13"/>
      <c r="G50" s="14" t="s">
        <v>10</v>
      </c>
      <c r="H50" s="38"/>
      <c r="I50" s="15">
        <v>10</v>
      </c>
      <c r="J50" s="87">
        <f t="shared" si="0"/>
        <v>0</v>
      </c>
      <c r="K50" s="92"/>
    </row>
    <row r="51" spans="1:11" ht="15" customHeight="1" x14ac:dyDescent="0.2">
      <c r="A51" s="111"/>
      <c r="B51" s="14" t="s">
        <v>79</v>
      </c>
      <c r="C51" s="11" t="s">
        <v>80</v>
      </c>
      <c r="D51" s="12"/>
      <c r="E51" s="13"/>
      <c r="F51" s="13"/>
      <c r="G51" s="14" t="s">
        <v>10</v>
      </c>
      <c r="H51" s="38"/>
      <c r="I51" s="15">
        <v>10</v>
      </c>
      <c r="J51" s="87">
        <f t="shared" si="0"/>
        <v>0</v>
      </c>
      <c r="K51" s="92"/>
    </row>
    <row r="52" spans="1:11" ht="15.75" x14ac:dyDescent="0.2">
      <c r="A52" s="103" t="s">
        <v>81</v>
      </c>
      <c r="B52" s="16" t="s">
        <v>82</v>
      </c>
      <c r="C52" s="17" t="s">
        <v>83</v>
      </c>
      <c r="D52" s="18" t="s">
        <v>84</v>
      </c>
      <c r="E52" s="19"/>
      <c r="F52" s="19"/>
      <c r="G52" s="16" t="s">
        <v>10</v>
      </c>
      <c r="H52" s="39"/>
      <c r="I52" s="20">
        <v>1</v>
      </c>
      <c r="J52" s="87">
        <f t="shared" si="0"/>
        <v>0</v>
      </c>
      <c r="K52" s="92"/>
    </row>
    <row r="53" spans="1:11" ht="15.75" x14ac:dyDescent="0.2">
      <c r="A53" s="104"/>
      <c r="B53" s="16" t="s">
        <v>85</v>
      </c>
      <c r="C53" s="17" t="s">
        <v>86</v>
      </c>
      <c r="D53" s="18"/>
      <c r="E53" s="19"/>
      <c r="F53" s="19"/>
      <c r="G53" s="16" t="s">
        <v>10</v>
      </c>
      <c r="H53" s="39"/>
      <c r="I53" s="20">
        <v>1</v>
      </c>
      <c r="J53" s="87">
        <f t="shared" si="0"/>
        <v>0</v>
      </c>
      <c r="K53" s="92"/>
    </row>
    <row r="54" spans="1:11" ht="15.75" x14ac:dyDescent="0.2">
      <c r="A54" s="104"/>
      <c r="B54" s="16" t="s">
        <v>87</v>
      </c>
      <c r="C54" s="17" t="s">
        <v>88</v>
      </c>
      <c r="D54" s="18"/>
      <c r="E54" s="19"/>
      <c r="F54" s="19"/>
      <c r="G54" s="16" t="s">
        <v>10</v>
      </c>
      <c r="H54" s="39"/>
      <c r="I54" s="20">
        <v>10</v>
      </c>
      <c r="J54" s="87">
        <f t="shared" si="0"/>
        <v>0</v>
      </c>
      <c r="K54" s="92"/>
    </row>
    <row r="55" spans="1:11" ht="15.75" x14ac:dyDescent="0.2">
      <c r="A55" s="104"/>
      <c r="B55" s="16" t="s">
        <v>89</v>
      </c>
      <c r="C55" s="17" t="s">
        <v>90</v>
      </c>
      <c r="D55" s="18"/>
      <c r="E55" s="19"/>
      <c r="F55" s="19"/>
      <c r="G55" s="16" t="s">
        <v>10</v>
      </c>
      <c r="H55" s="39"/>
      <c r="I55" s="20">
        <v>20</v>
      </c>
      <c r="J55" s="87">
        <f t="shared" si="0"/>
        <v>0</v>
      </c>
      <c r="K55" s="92"/>
    </row>
    <row r="56" spans="1:11" ht="25.5" customHeight="1" x14ac:dyDescent="0.2">
      <c r="A56" s="104"/>
      <c r="B56" s="16" t="s">
        <v>91</v>
      </c>
      <c r="C56" s="17" t="s">
        <v>92</v>
      </c>
      <c r="D56" s="18" t="s">
        <v>93</v>
      </c>
      <c r="E56" s="19"/>
      <c r="F56" s="19"/>
      <c r="G56" s="16" t="s">
        <v>10</v>
      </c>
      <c r="H56" s="39"/>
      <c r="I56" s="20">
        <v>20</v>
      </c>
      <c r="J56" s="87">
        <f t="shared" si="0"/>
        <v>0</v>
      </c>
      <c r="K56" s="92"/>
    </row>
    <row r="57" spans="1:11" ht="25.5" customHeight="1" x14ac:dyDescent="0.2">
      <c r="A57" s="104"/>
      <c r="B57" s="16" t="s">
        <v>94</v>
      </c>
      <c r="C57" s="17" t="s">
        <v>95</v>
      </c>
      <c r="D57" s="18"/>
      <c r="E57" s="19"/>
      <c r="F57" s="19"/>
      <c r="G57" s="16" t="s">
        <v>10</v>
      </c>
      <c r="H57" s="39"/>
      <c r="I57" s="20">
        <v>2</v>
      </c>
      <c r="J57" s="87">
        <f t="shared" si="0"/>
        <v>0</v>
      </c>
      <c r="K57" s="92"/>
    </row>
    <row r="58" spans="1:11" ht="15" customHeight="1" x14ac:dyDescent="0.2">
      <c r="A58" s="104"/>
      <c r="B58" s="16" t="s">
        <v>96</v>
      </c>
      <c r="C58" s="17" t="s">
        <v>97</v>
      </c>
      <c r="D58" s="18"/>
      <c r="E58" s="19"/>
      <c r="F58" s="19"/>
      <c r="G58" s="16" t="s">
        <v>10</v>
      </c>
      <c r="H58" s="39"/>
      <c r="I58" s="20">
        <v>5</v>
      </c>
      <c r="J58" s="87">
        <f t="shared" si="0"/>
        <v>0</v>
      </c>
      <c r="K58" s="92"/>
    </row>
    <row r="59" spans="1:11" ht="15" customHeight="1" x14ac:dyDescent="0.2">
      <c r="A59" s="104"/>
      <c r="B59" s="16" t="s">
        <v>98</v>
      </c>
      <c r="C59" s="17" t="s">
        <v>99</v>
      </c>
      <c r="D59" s="18"/>
      <c r="E59" s="19"/>
      <c r="F59" s="19"/>
      <c r="G59" s="16" t="s">
        <v>10</v>
      </c>
      <c r="H59" s="39"/>
      <c r="I59" s="20">
        <v>5</v>
      </c>
      <c r="J59" s="87">
        <f t="shared" si="0"/>
        <v>0</v>
      </c>
      <c r="K59" s="92"/>
    </row>
    <row r="60" spans="1:11" ht="15.75" x14ac:dyDescent="0.2">
      <c r="A60" s="105"/>
      <c r="B60" s="16" t="s">
        <v>100</v>
      </c>
      <c r="C60" s="17" t="s">
        <v>101</v>
      </c>
      <c r="D60" s="18"/>
      <c r="E60" s="19"/>
      <c r="F60" s="19"/>
      <c r="G60" s="16" t="s">
        <v>10</v>
      </c>
      <c r="H60" s="39"/>
      <c r="I60" s="20">
        <v>1</v>
      </c>
      <c r="J60" s="87">
        <f t="shared" si="0"/>
        <v>0</v>
      </c>
      <c r="K60" s="92"/>
    </row>
    <row r="61" spans="1:11" ht="15.75" x14ac:dyDescent="0.2">
      <c r="A61" s="109" t="s">
        <v>102</v>
      </c>
      <c r="B61" s="14" t="s">
        <v>103</v>
      </c>
      <c r="C61" s="11" t="s">
        <v>104</v>
      </c>
      <c r="D61" s="12"/>
      <c r="E61" s="13"/>
      <c r="F61" s="13"/>
      <c r="G61" s="14" t="s">
        <v>10</v>
      </c>
      <c r="H61" s="38"/>
      <c r="I61" s="15">
        <v>20</v>
      </c>
      <c r="J61" s="87">
        <f t="shared" si="0"/>
        <v>0</v>
      </c>
      <c r="K61" s="92"/>
    </row>
    <row r="62" spans="1:11" ht="15.75" x14ac:dyDescent="0.2">
      <c r="A62" s="110"/>
      <c r="B62" s="14" t="s">
        <v>105</v>
      </c>
      <c r="C62" s="11" t="s">
        <v>106</v>
      </c>
      <c r="D62" s="12"/>
      <c r="E62" s="13"/>
      <c r="F62" s="13"/>
      <c r="G62" s="14" t="s">
        <v>10</v>
      </c>
      <c r="H62" s="38"/>
      <c r="I62" s="15">
        <v>20</v>
      </c>
      <c r="J62" s="87">
        <f t="shared" si="0"/>
        <v>0</v>
      </c>
      <c r="K62" s="92"/>
    </row>
    <row r="63" spans="1:11" ht="15.75" x14ac:dyDescent="0.2">
      <c r="A63" s="110"/>
      <c r="B63" s="14" t="s">
        <v>107</v>
      </c>
      <c r="C63" s="11" t="s">
        <v>108</v>
      </c>
      <c r="D63" s="12"/>
      <c r="E63" s="13"/>
      <c r="F63" s="13"/>
      <c r="G63" s="14" t="s">
        <v>10</v>
      </c>
      <c r="H63" s="38"/>
      <c r="I63" s="15">
        <v>20</v>
      </c>
      <c r="J63" s="87">
        <f t="shared" si="0"/>
        <v>0</v>
      </c>
      <c r="K63" s="92"/>
    </row>
    <row r="64" spans="1:11" ht="15.75" x14ac:dyDescent="0.2">
      <c r="A64" s="110"/>
      <c r="B64" s="14" t="s">
        <v>109</v>
      </c>
      <c r="C64" s="11" t="s">
        <v>110</v>
      </c>
      <c r="D64" s="12"/>
      <c r="E64" s="13"/>
      <c r="F64" s="13"/>
      <c r="G64" s="14" t="s">
        <v>10</v>
      </c>
      <c r="H64" s="38"/>
      <c r="I64" s="15">
        <v>20</v>
      </c>
      <c r="J64" s="87">
        <f t="shared" si="0"/>
        <v>0</v>
      </c>
      <c r="K64" s="92"/>
    </row>
    <row r="65" spans="1:11" ht="15.75" x14ac:dyDescent="0.2">
      <c r="A65" s="111"/>
      <c r="B65" s="14" t="s">
        <v>111</v>
      </c>
      <c r="C65" s="11" t="s">
        <v>112</v>
      </c>
      <c r="D65" s="12"/>
      <c r="E65" s="13"/>
      <c r="F65" s="13"/>
      <c r="G65" s="14" t="s">
        <v>10</v>
      </c>
      <c r="H65" s="38"/>
      <c r="I65" s="15">
        <v>20</v>
      </c>
      <c r="J65" s="87">
        <f t="shared" ref="J65:J129" si="1">I65*H65</f>
        <v>0</v>
      </c>
      <c r="K65" s="92"/>
    </row>
    <row r="66" spans="1:11" ht="15.75" x14ac:dyDescent="0.2">
      <c r="A66" s="103" t="s">
        <v>113</v>
      </c>
      <c r="B66" s="16" t="s">
        <v>114</v>
      </c>
      <c r="C66" s="17" t="s">
        <v>115</v>
      </c>
      <c r="D66" s="18"/>
      <c r="E66" s="19"/>
      <c r="F66" s="19"/>
      <c r="G66" s="16" t="s">
        <v>10</v>
      </c>
      <c r="H66" s="39"/>
      <c r="I66" s="20">
        <v>1</v>
      </c>
      <c r="J66" s="87">
        <f t="shared" si="1"/>
        <v>0</v>
      </c>
      <c r="K66" s="92"/>
    </row>
    <row r="67" spans="1:11" ht="15.75" x14ac:dyDescent="0.2">
      <c r="A67" s="104"/>
      <c r="B67" s="16" t="s">
        <v>116</v>
      </c>
      <c r="C67" s="17" t="s">
        <v>117</v>
      </c>
      <c r="D67" s="18"/>
      <c r="E67" s="19"/>
      <c r="F67" s="19"/>
      <c r="G67" s="16" t="s">
        <v>10</v>
      </c>
      <c r="H67" s="39"/>
      <c r="I67" s="20">
        <v>1</v>
      </c>
      <c r="J67" s="87">
        <f t="shared" si="1"/>
        <v>0</v>
      </c>
      <c r="K67" s="92"/>
    </row>
    <row r="68" spans="1:11" ht="15.75" x14ac:dyDescent="0.2">
      <c r="A68" s="105"/>
      <c r="B68" s="16" t="s">
        <v>118</v>
      </c>
      <c r="C68" s="17" t="s">
        <v>119</v>
      </c>
      <c r="D68" s="18"/>
      <c r="E68" s="19"/>
      <c r="F68" s="19"/>
      <c r="G68" s="16" t="s">
        <v>10</v>
      </c>
      <c r="H68" s="39"/>
      <c r="I68" s="20">
        <v>1</v>
      </c>
      <c r="J68" s="87">
        <f t="shared" si="1"/>
        <v>0</v>
      </c>
      <c r="K68" s="92"/>
    </row>
    <row r="69" spans="1:11" ht="18" customHeight="1" x14ac:dyDescent="0.2">
      <c r="A69" s="109" t="s">
        <v>120</v>
      </c>
      <c r="B69" s="14" t="s">
        <v>121</v>
      </c>
      <c r="C69" s="11" t="s">
        <v>122</v>
      </c>
      <c r="D69" s="28"/>
      <c r="E69" s="13"/>
      <c r="F69" s="13"/>
      <c r="G69" s="14" t="s">
        <v>10</v>
      </c>
      <c r="H69" s="38"/>
      <c r="I69" s="15">
        <v>1</v>
      </c>
      <c r="J69" s="87">
        <f t="shared" si="1"/>
        <v>0</v>
      </c>
      <c r="K69" s="92"/>
    </row>
    <row r="70" spans="1:11" ht="15.75" x14ac:dyDescent="0.2">
      <c r="A70" s="110"/>
      <c r="B70" s="14" t="s">
        <v>123</v>
      </c>
      <c r="C70" s="11" t="s">
        <v>124</v>
      </c>
      <c r="D70" s="28"/>
      <c r="E70" s="13"/>
      <c r="F70" s="13"/>
      <c r="G70" s="14" t="s">
        <v>10</v>
      </c>
      <c r="H70" s="38"/>
      <c r="I70" s="15">
        <v>1</v>
      </c>
      <c r="J70" s="87">
        <f t="shared" si="1"/>
        <v>0</v>
      </c>
      <c r="K70" s="92"/>
    </row>
    <row r="71" spans="1:11" ht="15.75" x14ac:dyDescent="0.2">
      <c r="A71" s="111"/>
      <c r="B71" s="14" t="s">
        <v>125</v>
      </c>
      <c r="C71" s="11" t="s">
        <v>126</v>
      </c>
      <c r="D71" s="12" t="s">
        <v>127</v>
      </c>
      <c r="E71" s="13"/>
      <c r="F71" s="13"/>
      <c r="G71" s="14" t="s">
        <v>10</v>
      </c>
      <c r="H71" s="38"/>
      <c r="I71" s="15">
        <v>20</v>
      </c>
      <c r="J71" s="87">
        <f t="shared" si="1"/>
        <v>0</v>
      </c>
      <c r="K71" s="92"/>
    </row>
    <row r="72" spans="1:11" ht="27" customHeight="1" x14ac:dyDescent="0.2">
      <c r="A72" s="103" t="s">
        <v>128</v>
      </c>
      <c r="B72" s="16">
        <v>11</v>
      </c>
      <c r="C72" s="17" t="s">
        <v>129</v>
      </c>
      <c r="D72" s="18"/>
      <c r="E72" s="19"/>
      <c r="F72" s="19"/>
      <c r="G72" s="16" t="s">
        <v>10</v>
      </c>
      <c r="H72" s="29"/>
      <c r="I72" s="20">
        <v>1</v>
      </c>
      <c r="J72" s="87">
        <f t="shared" si="1"/>
        <v>0</v>
      </c>
      <c r="K72" s="92"/>
    </row>
    <row r="73" spans="1:11" ht="27" customHeight="1" x14ac:dyDescent="0.2">
      <c r="A73" s="104"/>
      <c r="B73" s="16">
        <v>11</v>
      </c>
      <c r="C73" s="17" t="s">
        <v>130</v>
      </c>
      <c r="D73" s="18"/>
      <c r="E73" s="19"/>
      <c r="F73" s="19"/>
      <c r="G73" s="16" t="s">
        <v>10</v>
      </c>
      <c r="H73" s="29"/>
      <c r="I73" s="20">
        <v>1</v>
      </c>
      <c r="J73" s="87">
        <f t="shared" si="1"/>
        <v>0</v>
      </c>
      <c r="K73" s="92"/>
    </row>
    <row r="74" spans="1:11" ht="27" customHeight="1" x14ac:dyDescent="0.2">
      <c r="A74" s="104"/>
      <c r="B74" s="16">
        <v>11</v>
      </c>
      <c r="C74" s="17" t="s">
        <v>131</v>
      </c>
      <c r="D74" s="18"/>
      <c r="E74" s="19"/>
      <c r="F74" s="19"/>
      <c r="G74" s="16" t="s">
        <v>10</v>
      </c>
      <c r="H74" s="29"/>
      <c r="I74" s="20">
        <v>1</v>
      </c>
      <c r="J74" s="87">
        <f t="shared" si="1"/>
        <v>0</v>
      </c>
      <c r="K74" s="92"/>
    </row>
    <row r="75" spans="1:11" ht="27" customHeight="1" x14ac:dyDescent="0.2">
      <c r="A75" s="105"/>
      <c r="B75" s="16">
        <v>11</v>
      </c>
      <c r="C75" s="17" t="s">
        <v>132</v>
      </c>
      <c r="D75" s="18"/>
      <c r="E75" s="19"/>
      <c r="F75" s="19"/>
      <c r="G75" s="16" t="s">
        <v>10</v>
      </c>
      <c r="H75" s="29"/>
      <c r="I75" s="20">
        <v>1</v>
      </c>
      <c r="J75" s="87">
        <f t="shared" si="1"/>
        <v>0</v>
      </c>
      <c r="K75" s="92"/>
    </row>
    <row r="76" spans="1:11" ht="27" customHeight="1" x14ac:dyDescent="0.2">
      <c r="A76" s="109" t="s">
        <v>133</v>
      </c>
      <c r="B76" s="14">
        <v>12.2</v>
      </c>
      <c r="C76" s="11" t="s">
        <v>134</v>
      </c>
      <c r="D76" s="12"/>
      <c r="E76" s="13"/>
      <c r="F76" s="13"/>
      <c r="G76" s="14" t="s">
        <v>10</v>
      </c>
      <c r="H76" s="30"/>
      <c r="I76" s="15">
        <v>1</v>
      </c>
      <c r="J76" s="87">
        <f t="shared" si="1"/>
        <v>0</v>
      </c>
      <c r="K76" s="92"/>
    </row>
    <row r="77" spans="1:11" ht="27" customHeight="1" x14ac:dyDescent="0.2">
      <c r="A77" s="110"/>
      <c r="B77" s="14">
        <v>12.2</v>
      </c>
      <c r="C77" s="11" t="s">
        <v>135</v>
      </c>
      <c r="D77" s="12"/>
      <c r="E77" s="13"/>
      <c r="F77" s="13"/>
      <c r="G77" s="14" t="s">
        <v>10</v>
      </c>
      <c r="H77" s="30"/>
      <c r="I77" s="15">
        <v>1</v>
      </c>
      <c r="J77" s="87">
        <f t="shared" si="1"/>
        <v>0</v>
      </c>
      <c r="K77" s="92"/>
    </row>
    <row r="78" spans="1:11" ht="27" customHeight="1" x14ac:dyDescent="0.2">
      <c r="A78" s="110"/>
      <c r="B78" s="14">
        <v>12</v>
      </c>
      <c r="C78" s="11" t="s">
        <v>136</v>
      </c>
      <c r="D78" s="12"/>
      <c r="E78" s="13"/>
      <c r="F78" s="13"/>
      <c r="G78" s="14" t="s">
        <v>10</v>
      </c>
      <c r="H78" s="30"/>
      <c r="I78" s="15">
        <v>1</v>
      </c>
      <c r="J78" s="87">
        <f t="shared" si="1"/>
        <v>0</v>
      </c>
      <c r="K78" s="92"/>
    </row>
    <row r="79" spans="1:11" ht="27" customHeight="1" x14ac:dyDescent="0.2">
      <c r="A79" s="110"/>
      <c r="B79" s="14">
        <v>12.4</v>
      </c>
      <c r="C79" s="11" t="s">
        <v>137</v>
      </c>
      <c r="D79" s="12"/>
      <c r="E79" s="13"/>
      <c r="F79" s="13"/>
      <c r="G79" s="14" t="s">
        <v>10</v>
      </c>
      <c r="H79" s="30"/>
      <c r="I79" s="15">
        <v>1</v>
      </c>
      <c r="J79" s="87">
        <f t="shared" si="1"/>
        <v>0</v>
      </c>
      <c r="K79" s="92"/>
    </row>
    <row r="80" spans="1:11" ht="27" customHeight="1" x14ac:dyDescent="0.2">
      <c r="A80" s="110"/>
      <c r="B80" s="14">
        <v>12.5</v>
      </c>
      <c r="C80" s="11" t="s">
        <v>138</v>
      </c>
      <c r="D80" s="12"/>
      <c r="E80" s="13"/>
      <c r="F80" s="13"/>
      <c r="G80" s="14" t="s">
        <v>10</v>
      </c>
      <c r="H80" s="30"/>
      <c r="I80" s="15">
        <v>1</v>
      </c>
      <c r="J80" s="87">
        <f t="shared" si="1"/>
        <v>0</v>
      </c>
      <c r="K80" s="92"/>
    </row>
    <row r="81" spans="1:11" ht="27" customHeight="1" x14ac:dyDescent="0.2">
      <c r="A81" s="110"/>
      <c r="B81" s="14">
        <v>12.6</v>
      </c>
      <c r="C81" s="11" t="s">
        <v>139</v>
      </c>
      <c r="D81" s="12"/>
      <c r="E81" s="13"/>
      <c r="F81" s="13"/>
      <c r="G81" s="14" t="s">
        <v>10</v>
      </c>
      <c r="H81" s="30"/>
      <c r="I81" s="15">
        <v>1</v>
      </c>
      <c r="J81" s="87">
        <f t="shared" si="1"/>
        <v>0</v>
      </c>
      <c r="K81" s="92"/>
    </row>
    <row r="82" spans="1:11" ht="27" customHeight="1" x14ac:dyDescent="0.2">
      <c r="A82" s="110"/>
      <c r="B82" s="14">
        <v>12.7</v>
      </c>
      <c r="C82" s="11" t="s">
        <v>140</v>
      </c>
      <c r="D82" s="12"/>
      <c r="E82" s="13"/>
      <c r="F82" s="13"/>
      <c r="G82" s="14" t="s">
        <v>10</v>
      </c>
      <c r="H82" s="30"/>
      <c r="I82" s="15">
        <v>1</v>
      </c>
      <c r="J82" s="87">
        <f t="shared" si="1"/>
        <v>0</v>
      </c>
      <c r="K82" s="92"/>
    </row>
    <row r="83" spans="1:11" ht="27" customHeight="1" x14ac:dyDescent="0.2">
      <c r="A83" s="110"/>
      <c r="B83" s="14">
        <v>12.8</v>
      </c>
      <c r="C83" s="11" t="s">
        <v>141</v>
      </c>
      <c r="D83" s="12"/>
      <c r="E83" s="13"/>
      <c r="F83" s="13"/>
      <c r="G83" s="14" t="s">
        <v>10</v>
      </c>
      <c r="H83" s="30"/>
      <c r="I83" s="15">
        <v>1</v>
      </c>
      <c r="J83" s="87">
        <f t="shared" si="1"/>
        <v>0</v>
      </c>
      <c r="K83" s="92"/>
    </row>
    <row r="84" spans="1:11" ht="27" customHeight="1" x14ac:dyDescent="0.2">
      <c r="A84" s="111"/>
      <c r="B84" s="14">
        <v>12.9</v>
      </c>
      <c r="C84" s="11" t="s">
        <v>142</v>
      </c>
      <c r="D84" s="12"/>
      <c r="E84" s="13"/>
      <c r="F84" s="13"/>
      <c r="G84" s="14" t="s">
        <v>10</v>
      </c>
      <c r="H84" s="30"/>
      <c r="I84" s="15">
        <v>1</v>
      </c>
      <c r="J84" s="87">
        <f t="shared" si="1"/>
        <v>0</v>
      </c>
      <c r="K84" s="92"/>
    </row>
    <row r="85" spans="1:11" ht="15" customHeight="1" x14ac:dyDescent="0.2">
      <c r="A85" s="103" t="s">
        <v>143</v>
      </c>
      <c r="B85" s="16" t="s">
        <v>144</v>
      </c>
      <c r="C85" s="17" t="s">
        <v>145</v>
      </c>
      <c r="D85" s="18"/>
      <c r="E85" s="19"/>
      <c r="F85" s="19"/>
      <c r="G85" s="16" t="s">
        <v>10</v>
      </c>
      <c r="H85" s="39"/>
      <c r="I85" s="20">
        <v>1</v>
      </c>
      <c r="J85" s="87">
        <f t="shared" si="1"/>
        <v>0</v>
      </c>
      <c r="K85" s="92"/>
    </row>
    <row r="86" spans="1:11" ht="15" customHeight="1" x14ac:dyDescent="0.2">
      <c r="A86" s="104"/>
      <c r="B86" s="16" t="s">
        <v>146</v>
      </c>
      <c r="C86" s="17" t="s">
        <v>147</v>
      </c>
      <c r="D86" s="18"/>
      <c r="E86" s="19"/>
      <c r="F86" s="19"/>
      <c r="G86" s="16" t="s">
        <v>10</v>
      </c>
      <c r="H86" s="39"/>
      <c r="I86" s="20">
        <v>1</v>
      </c>
      <c r="J86" s="87">
        <f t="shared" si="1"/>
        <v>0</v>
      </c>
      <c r="K86" s="92"/>
    </row>
    <row r="87" spans="1:11" ht="15" customHeight="1" x14ac:dyDescent="0.2">
      <c r="A87" s="104"/>
      <c r="B87" s="16" t="s">
        <v>148</v>
      </c>
      <c r="C87" s="17" t="s">
        <v>149</v>
      </c>
      <c r="D87" s="18"/>
      <c r="E87" s="19"/>
      <c r="F87" s="19"/>
      <c r="G87" s="16" t="s">
        <v>10</v>
      </c>
      <c r="H87" s="39"/>
      <c r="I87" s="20">
        <v>1</v>
      </c>
      <c r="J87" s="87">
        <f t="shared" si="1"/>
        <v>0</v>
      </c>
      <c r="K87" s="92"/>
    </row>
    <row r="88" spans="1:11" ht="45" x14ac:dyDescent="0.2">
      <c r="A88" s="104"/>
      <c r="B88" s="16" t="s">
        <v>150</v>
      </c>
      <c r="C88" s="17" t="s">
        <v>639</v>
      </c>
      <c r="D88" s="18" t="s">
        <v>151</v>
      </c>
      <c r="E88" s="19"/>
      <c r="F88" s="19"/>
      <c r="G88" s="16" t="s">
        <v>10</v>
      </c>
      <c r="H88" s="39"/>
      <c r="I88" s="20">
        <v>40</v>
      </c>
      <c r="J88" s="87">
        <f t="shared" si="1"/>
        <v>0</v>
      </c>
      <c r="K88" s="92"/>
    </row>
    <row r="89" spans="1:11" ht="15" customHeight="1" x14ac:dyDescent="0.2">
      <c r="A89" s="104"/>
      <c r="B89" s="16" t="s">
        <v>152</v>
      </c>
      <c r="C89" s="17" t="s">
        <v>153</v>
      </c>
      <c r="D89" s="18"/>
      <c r="E89" s="19"/>
      <c r="F89" s="19"/>
      <c r="G89" s="16" t="s">
        <v>10</v>
      </c>
      <c r="H89" s="39"/>
      <c r="I89" s="20">
        <v>40</v>
      </c>
      <c r="J89" s="87">
        <f t="shared" si="1"/>
        <v>0</v>
      </c>
      <c r="K89" s="92"/>
    </row>
    <row r="90" spans="1:11" ht="15" customHeight="1" x14ac:dyDescent="0.2">
      <c r="A90" s="104"/>
      <c r="B90" s="16" t="s">
        <v>154</v>
      </c>
      <c r="C90" s="17" t="s">
        <v>155</v>
      </c>
      <c r="D90" s="18"/>
      <c r="E90" s="19"/>
      <c r="F90" s="19"/>
      <c r="G90" s="16" t="s">
        <v>10</v>
      </c>
      <c r="H90" s="39"/>
      <c r="I90" s="20">
        <v>40</v>
      </c>
      <c r="J90" s="87">
        <f t="shared" si="1"/>
        <v>0</v>
      </c>
      <c r="K90" s="92"/>
    </row>
    <row r="91" spans="1:11" ht="15" customHeight="1" x14ac:dyDescent="0.2">
      <c r="A91" s="104"/>
      <c r="B91" s="16" t="s">
        <v>156</v>
      </c>
      <c r="C91" s="17" t="s">
        <v>157</v>
      </c>
      <c r="D91" s="18"/>
      <c r="E91" s="19"/>
      <c r="F91" s="19"/>
      <c r="G91" s="16" t="s">
        <v>10</v>
      </c>
      <c r="H91" s="39"/>
      <c r="I91" s="20">
        <v>2</v>
      </c>
      <c r="J91" s="87">
        <f t="shared" si="1"/>
        <v>0</v>
      </c>
      <c r="K91" s="92"/>
    </row>
    <row r="92" spans="1:11" ht="15" customHeight="1" x14ac:dyDescent="0.2">
      <c r="A92" s="104"/>
      <c r="B92" s="16" t="s">
        <v>158</v>
      </c>
      <c r="C92" s="17" t="s">
        <v>159</v>
      </c>
      <c r="D92" s="18" t="s">
        <v>160</v>
      </c>
      <c r="E92" s="19"/>
      <c r="F92" s="19"/>
      <c r="G92" s="16" t="s">
        <v>10</v>
      </c>
      <c r="H92" s="39"/>
      <c r="I92" s="20">
        <v>40</v>
      </c>
      <c r="J92" s="87">
        <f t="shared" si="1"/>
        <v>0</v>
      </c>
      <c r="K92" s="92"/>
    </row>
    <row r="93" spans="1:11" ht="15" customHeight="1" x14ac:dyDescent="0.2">
      <c r="A93" s="104"/>
      <c r="B93" s="16" t="s">
        <v>161</v>
      </c>
      <c r="C93" s="17" t="s">
        <v>162</v>
      </c>
      <c r="D93" s="18"/>
      <c r="E93" s="19"/>
      <c r="F93" s="19"/>
      <c r="G93" s="16" t="s">
        <v>10</v>
      </c>
      <c r="H93" s="39"/>
      <c r="I93" s="20">
        <v>40</v>
      </c>
      <c r="J93" s="87">
        <f t="shared" si="1"/>
        <v>0</v>
      </c>
      <c r="K93" s="92"/>
    </row>
    <row r="94" spans="1:11" ht="15" customHeight="1" x14ac:dyDescent="0.2">
      <c r="A94" s="104"/>
      <c r="B94" s="16" t="s">
        <v>163</v>
      </c>
      <c r="C94" s="17" t="s">
        <v>164</v>
      </c>
      <c r="D94" s="18" t="s">
        <v>165</v>
      </c>
      <c r="E94" s="19"/>
      <c r="F94" s="19"/>
      <c r="G94" s="16" t="s">
        <v>10</v>
      </c>
      <c r="H94" s="39"/>
      <c r="I94" s="20">
        <v>20</v>
      </c>
      <c r="J94" s="87">
        <f t="shared" si="1"/>
        <v>0</v>
      </c>
      <c r="K94" s="92"/>
    </row>
    <row r="95" spans="1:11" ht="15" customHeight="1" x14ac:dyDescent="0.2">
      <c r="A95" s="104"/>
      <c r="B95" s="16" t="s">
        <v>166</v>
      </c>
      <c r="C95" s="17" t="s">
        <v>167</v>
      </c>
      <c r="D95" s="18"/>
      <c r="E95" s="19"/>
      <c r="F95" s="19"/>
      <c r="G95" s="16" t="s">
        <v>10</v>
      </c>
      <c r="H95" s="39"/>
      <c r="I95" s="20">
        <v>40</v>
      </c>
      <c r="J95" s="87">
        <f t="shared" si="1"/>
        <v>0</v>
      </c>
      <c r="K95" s="92"/>
    </row>
    <row r="96" spans="1:11" ht="15" customHeight="1" x14ac:dyDescent="0.2">
      <c r="A96" s="104"/>
      <c r="B96" s="16" t="s">
        <v>168</v>
      </c>
      <c r="C96" s="17" t="s">
        <v>169</v>
      </c>
      <c r="D96" s="18"/>
      <c r="E96" s="19"/>
      <c r="F96" s="19"/>
      <c r="G96" s="16" t="s">
        <v>10</v>
      </c>
      <c r="H96" s="39"/>
      <c r="I96" s="20">
        <v>40</v>
      </c>
      <c r="J96" s="87">
        <f t="shared" si="1"/>
        <v>0</v>
      </c>
      <c r="K96" s="92"/>
    </row>
    <row r="97" spans="1:11" ht="15" customHeight="1" x14ac:dyDescent="0.2">
      <c r="A97" s="104"/>
      <c r="B97" s="16" t="s">
        <v>170</v>
      </c>
      <c r="C97" s="17" t="s">
        <v>171</v>
      </c>
      <c r="D97" s="18"/>
      <c r="E97" s="19"/>
      <c r="F97" s="19"/>
      <c r="G97" s="16" t="s">
        <v>10</v>
      </c>
      <c r="H97" s="39"/>
      <c r="I97" s="20">
        <v>1</v>
      </c>
      <c r="J97" s="87">
        <f t="shared" si="1"/>
        <v>0</v>
      </c>
      <c r="K97" s="92"/>
    </row>
    <row r="98" spans="1:11" ht="15" customHeight="1" x14ac:dyDescent="0.2">
      <c r="A98" s="104"/>
      <c r="B98" s="16" t="s">
        <v>172</v>
      </c>
      <c r="C98" s="31" t="s">
        <v>173</v>
      </c>
      <c r="D98" s="32" t="s">
        <v>174</v>
      </c>
      <c r="E98" s="19"/>
      <c r="F98" s="19"/>
      <c r="G98" s="16" t="s">
        <v>10</v>
      </c>
      <c r="H98" s="39"/>
      <c r="I98" s="20">
        <v>40</v>
      </c>
      <c r="J98" s="87">
        <f t="shared" si="1"/>
        <v>0</v>
      </c>
      <c r="K98" s="92"/>
    </row>
    <row r="99" spans="1:11" ht="15" customHeight="1" x14ac:dyDescent="0.2">
      <c r="A99" s="104"/>
      <c r="B99" s="16" t="s">
        <v>175</v>
      </c>
      <c r="C99" s="31" t="s">
        <v>176</v>
      </c>
      <c r="D99" s="32"/>
      <c r="E99" s="19"/>
      <c r="F99" s="19"/>
      <c r="G99" s="16" t="s">
        <v>10</v>
      </c>
      <c r="H99" s="39"/>
      <c r="I99" s="20">
        <v>40</v>
      </c>
      <c r="J99" s="87">
        <f t="shared" si="1"/>
        <v>0</v>
      </c>
      <c r="K99" s="92"/>
    </row>
    <row r="100" spans="1:11" ht="15" customHeight="1" x14ac:dyDescent="0.2">
      <c r="A100" s="104"/>
      <c r="B100" s="16" t="s">
        <v>177</v>
      </c>
      <c r="C100" s="31" t="s">
        <v>178</v>
      </c>
      <c r="D100" s="32"/>
      <c r="E100" s="19"/>
      <c r="F100" s="19"/>
      <c r="G100" s="16" t="s">
        <v>10</v>
      </c>
      <c r="H100" s="39"/>
      <c r="I100" s="20">
        <v>40</v>
      </c>
      <c r="J100" s="87">
        <f t="shared" si="1"/>
        <v>0</v>
      </c>
      <c r="K100" s="92"/>
    </row>
    <row r="101" spans="1:11" ht="15" customHeight="1" x14ac:dyDescent="0.2">
      <c r="A101" s="104"/>
      <c r="B101" s="16" t="s">
        <v>179</v>
      </c>
      <c r="C101" s="17" t="s">
        <v>180</v>
      </c>
      <c r="D101" s="18" t="s">
        <v>181</v>
      </c>
      <c r="E101" s="19"/>
      <c r="F101" s="19"/>
      <c r="G101" s="16" t="s">
        <v>10</v>
      </c>
      <c r="H101" s="39"/>
      <c r="I101" s="20">
        <v>40</v>
      </c>
      <c r="J101" s="87">
        <f t="shared" si="1"/>
        <v>0</v>
      </c>
      <c r="K101" s="92"/>
    </row>
    <row r="102" spans="1:11" ht="15" customHeight="1" x14ac:dyDescent="0.2">
      <c r="A102" s="104"/>
      <c r="B102" s="16" t="s">
        <v>182</v>
      </c>
      <c r="C102" s="17" t="s">
        <v>183</v>
      </c>
      <c r="D102" s="18"/>
      <c r="E102" s="19"/>
      <c r="F102" s="19"/>
      <c r="G102" s="16" t="s">
        <v>10</v>
      </c>
      <c r="H102" s="39"/>
      <c r="I102" s="20">
        <v>40</v>
      </c>
      <c r="J102" s="87">
        <f t="shared" si="1"/>
        <v>0</v>
      </c>
      <c r="K102" s="92"/>
    </row>
    <row r="103" spans="1:11" ht="15" customHeight="1" x14ac:dyDescent="0.2">
      <c r="A103" s="104"/>
      <c r="B103" s="16" t="s">
        <v>184</v>
      </c>
      <c r="C103" s="17" t="s">
        <v>185</v>
      </c>
      <c r="D103" s="18"/>
      <c r="E103" s="19"/>
      <c r="F103" s="19"/>
      <c r="G103" s="16" t="s">
        <v>10</v>
      </c>
      <c r="H103" s="39"/>
      <c r="I103" s="20">
        <v>40</v>
      </c>
      <c r="J103" s="87">
        <f t="shared" si="1"/>
        <v>0</v>
      </c>
      <c r="K103" s="92"/>
    </row>
    <row r="104" spans="1:11" ht="15" customHeight="1" x14ac:dyDescent="0.2">
      <c r="A104" s="104"/>
      <c r="B104" s="16" t="s">
        <v>186</v>
      </c>
      <c r="C104" s="17" t="s">
        <v>187</v>
      </c>
      <c r="D104" s="18"/>
      <c r="E104" s="19"/>
      <c r="F104" s="19"/>
      <c r="G104" s="16" t="s">
        <v>10</v>
      </c>
      <c r="H104" s="39"/>
      <c r="I104" s="20">
        <v>40</v>
      </c>
      <c r="J104" s="87">
        <f t="shared" si="1"/>
        <v>0</v>
      </c>
      <c r="K104" s="92"/>
    </row>
    <row r="105" spans="1:11" ht="15" customHeight="1" x14ac:dyDescent="0.2">
      <c r="A105" s="104"/>
      <c r="B105" s="16" t="s">
        <v>188</v>
      </c>
      <c r="C105" s="17" t="s">
        <v>189</v>
      </c>
      <c r="D105" s="18"/>
      <c r="E105" s="19"/>
      <c r="F105" s="19"/>
      <c r="G105" s="16" t="s">
        <v>10</v>
      </c>
      <c r="H105" s="39"/>
      <c r="I105" s="20">
        <v>40</v>
      </c>
      <c r="J105" s="87">
        <f t="shared" si="1"/>
        <v>0</v>
      </c>
      <c r="K105" s="92"/>
    </row>
    <row r="106" spans="1:11" ht="15" customHeight="1" x14ac:dyDescent="0.2">
      <c r="A106" s="104"/>
      <c r="B106" s="16" t="s">
        <v>190</v>
      </c>
      <c r="C106" s="17" t="s">
        <v>191</v>
      </c>
      <c r="D106" s="18"/>
      <c r="E106" s="19"/>
      <c r="F106" s="19"/>
      <c r="G106" s="16" t="s">
        <v>10</v>
      </c>
      <c r="H106" s="39"/>
      <c r="I106" s="20">
        <v>40</v>
      </c>
      <c r="J106" s="87">
        <f t="shared" si="1"/>
        <v>0</v>
      </c>
      <c r="K106" s="92"/>
    </row>
    <row r="107" spans="1:11" ht="15" customHeight="1" x14ac:dyDescent="0.2">
      <c r="A107" s="104"/>
      <c r="B107" s="16" t="s">
        <v>192</v>
      </c>
      <c r="C107" s="17" t="s">
        <v>193</v>
      </c>
      <c r="D107" s="18" t="s">
        <v>194</v>
      </c>
      <c r="E107" s="19"/>
      <c r="F107" s="19"/>
      <c r="G107" s="16" t="s">
        <v>10</v>
      </c>
      <c r="H107" s="39"/>
      <c r="I107" s="20">
        <v>40</v>
      </c>
      <c r="J107" s="87">
        <f t="shared" si="1"/>
        <v>0</v>
      </c>
      <c r="K107" s="92"/>
    </row>
    <row r="108" spans="1:11" ht="15" customHeight="1" x14ac:dyDescent="0.2">
      <c r="A108" s="104"/>
      <c r="B108" s="16" t="s">
        <v>195</v>
      </c>
      <c r="C108" s="17" t="s">
        <v>196</v>
      </c>
      <c r="D108" s="18"/>
      <c r="E108" s="19"/>
      <c r="F108" s="19"/>
      <c r="G108" s="16" t="s">
        <v>10</v>
      </c>
      <c r="H108" s="39"/>
      <c r="I108" s="20">
        <v>40</v>
      </c>
      <c r="J108" s="87">
        <f t="shared" si="1"/>
        <v>0</v>
      </c>
      <c r="K108" s="92"/>
    </row>
    <row r="109" spans="1:11" ht="15" customHeight="1" x14ac:dyDescent="0.2">
      <c r="A109" s="104"/>
      <c r="B109" s="16" t="s">
        <v>197</v>
      </c>
      <c r="C109" s="17" t="s">
        <v>198</v>
      </c>
      <c r="D109" s="18"/>
      <c r="E109" s="19"/>
      <c r="F109" s="19"/>
      <c r="G109" s="16" t="s">
        <v>10</v>
      </c>
      <c r="H109" s="39"/>
      <c r="I109" s="20">
        <v>40</v>
      </c>
      <c r="J109" s="87">
        <f t="shared" si="1"/>
        <v>0</v>
      </c>
      <c r="K109" s="92"/>
    </row>
    <row r="110" spans="1:11" ht="15" customHeight="1" x14ac:dyDescent="0.2">
      <c r="A110" s="104"/>
      <c r="B110" s="16" t="s">
        <v>199</v>
      </c>
      <c r="C110" s="17" t="s">
        <v>200</v>
      </c>
      <c r="D110" s="18"/>
      <c r="E110" s="19"/>
      <c r="F110" s="19"/>
      <c r="G110" s="16" t="s">
        <v>10</v>
      </c>
      <c r="H110" s="39"/>
      <c r="I110" s="20">
        <v>40</v>
      </c>
      <c r="J110" s="87">
        <f t="shared" si="1"/>
        <v>0</v>
      </c>
      <c r="K110" s="92"/>
    </row>
    <row r="111" spans="1:11" ht="15" customHeight="1" x14ac:dyDescent="0.2">
      <c r="A111" s="104"/>
      <c r="B111" s="16" t="s">
        <v>201</v>
      </c>
      <c r="C111" s="17" t="s">
        <v>202</v>
      </c>
      <c r="D111" s="18" t="s">
        <v>203</v>
      </c>
      <c r="E111" s="19"/>
      <c r="F111" s="19"/>
      <c r="G111" s="16" t="s">
        <v>10</v>
      </c>
      <c r="H111" s="39"/>
      <c r="I111" s="20">
        <v>40</v>
      </c>
      <c r="J111" s="87">
        <f t="shared" si="1"/>
        <v>0</v>
      </c>
      <c r="K111" s="92"/>
    </row>
    <row r="112" spans="1:11" ht="15" customHeight="1" x14ac:dyDescent="0.2">
      <c r="A112" s="104"/>
      <c r="B112" s="16" t="s">
        <v>204</v>
      </c>
      <c r="C112" s="17" t="s">
        <v>205</v>
      </c>
      <c r="D112" s="18"/>
      <c r="E112" s="19"/>
      <c r="F112" s="19"/>
      <c r="G112" s="16" t="s">
        <v>10</v>
      </c>
      <c r="H112" s="39"/>
      <c r="I112" s="20">
        <v>40</v>
      </c>
      <c r="J112" s="87">
        <f t="shared" si="1"/>
        <v>0</v>
      </c>
      <c r="K112" s="92"/>
    </row>
    <row r="113" spans="1:11" ht="15" customHeight="1" x14ac:dyDescent="0.2">
      <c r="A113" s="104"/>
      <c r="B113" s="16" t="s">
        <v>206</v>
      </c>
      <c r="C113" s="17" t="s">
        <v>207</v>
      </c>
      <c r="D113" s="18"/>
      <c r="E113" s="19"/>
      <c r="F113" s="19"/>
      <c r="G113" s="16" t="s">
        <v>10</v>
      </c>
      <c r="H113" s="39"/>
      <c r="I113" s="20">
        <v>40</v>
      </c>
      <c r="J113" s="87">
        <f t="shared" si="1"/>
        <v>0</v>
      </c>
      <c r="K113" s="92"/>
    </row>
    <row r="114" spans="1:11" ht="15" customHeight="1" x14ac:dyDescent="0.2">
      <c r="A114" s="104"/>
      <c r="B114" s="16" t="s">
        <v>208</v>
      </c>
      <c r="C114" s="17" t="s">
        <v>209</v>
      </c>
      <c r="D114" s="18"/>
      <c r="E114" s="19"/>
      <c r="F114" s="19"/>
      <c r="G114" s="16" t="s">
        <v>10</v>
      </c>
      <c r="H114" s="39"/>
      <c r="I114" s="20">
        <v>40</v>
      </c>
      <c r="J114" s="87">
        <f t="shared" si="1"/>
        <v>0</v>
      </c>
      <c r="K114" s="92"/>
    </row>
    <row r="115" spans="1:11" ht="15" customHeight="1" x14ac:dyDescent="0.2">
      <c r="A115" s="104"/>
      <c r="B115" s="16" t="s">
        <v>210</v>
      </c>
      <c r="C115" s="17" t="s">
        <v>211</v>
      </c>
      <c r="D115" s="18"/>
      <c r="E115" s="19"/>
      <c r="F115" s="19"/>
      <c r="G115" s="16" t="s">
        <v>10</v>
      </c>
      <c r="H115" s="39"/>
      <c r="I115" s="20">
        <v>40</v>
      </c>
      <c r="J115" s="87">
        <f t="shared" si="1"/>
        <v>0</v>
      </c>
      <c r="K115" s="92"/>
    </row>
    <row r="116" spans="1:11" ht="15" customHeight="1" x14ac:dyDescent="0.2">
      <c r="A116" s="104"/>
      <c r="B116" s="16" t="s">
        <v>212</v>
      </c>
      <c r="C116" s="17" t="s">
        <v>213</v>
      </c>
      <c r="D116" s="18"/>
      <c r="E116" s="19"/>
      <c r="F116" s="19"/>
      <c r="G116" s="16" t="s">
        <v>10</v>
      </c>
      <c r="H116" s="39"/>
      <c r="I116" s="20">
        <v>40</v>
      </c>
      <c r="J116" s="87">
        <f t="shared" si="1"/>
        <v>0</v>
      </c>
      <c r="K116" s="92"/>
    </row>
    <row r="117" spans="1:11" ht="15" customHeight="1" x14ac:dyDescent="0.2">
      <c r="A117" s="104"/>
      <c r="B117" s="16">
        <v>13.32</v>
      </c>
      <c r="C117" s="17" t="s">
        <v>640</v>
      </c>
      <c r="D117" s="18"/>
      <c r="E117" s="19"/>
      <c r="F117" s="19"/>
      <c r="G117" s="16" t="s">
        <v>10</v>
      </c>
      <c r="H117" s="39"/>
      <c r="I117" s="20">
        <v>40</v>
      </c>
      <c r="J117" s="87">
        <f t="shared" si="1"/>
        <v>0</v>
      </c>
      <c r="K117" s="92"/>
    </row>
    <row r="118" spans="1:11" ht="15" customHeight="1" x14ac:dyDescent="0.2">
      <c r="A118" s="104"/>
      <c r="B118" s="16" t="s">
        <v>214</v>
      </c>
      <c r="C118" s="17" t="s">
        <v>215</v>
      </c>
      <c r="D118" s="18"/>
      <c r="E118" s="19"/>
      <c r="F118" s="19"/>
      <c r="G118" s="16" t="s">
        <v>10</v>
      </c>
      <c r="H118" s="39"/>
      <c r="I118" s="20">
        <v>40</v>
      </c>
      <c r="J118" s="87">
        <f t="shared" si="1"/>
        <v>0</v>
      </c>
      <c r="K118" s="92"/>
    </row>
    <row r="119" spans="1:11" ht="15" customHeight="1" x14ac:dyDescent="0.2">
      <c r="A119" s="104"/>
      <c r="B119" s="16" t="s">
        <v>216</v>
      </c>
      <c r="C119" s="17" t="s">
        <v>217</v>
      </c>
      <c r="D119" s="18"/>
      <c r="E119" s="19"/>
      <c r="F119" s="19"/>
      <c r="G119" s="16" t="s">
        <v>10</v>
      </c>
      <c r="H119" s="39"/>
      <c r="I119" s="20">
        <v>40</v>
      </c>
      <c r="J119" s="87">
        <f t="shared" si="1"/>
        <v>0</v>
      </c>
      <c r="K119" s="92"/>
    </row>
    <row r="120" spans="1:11" ht="15" customHeight="1" x14ac:dyDescent="0.2">
      <c r="A120" s="104"/>
      <c r="B120" s="16" t="s">
        <v>218</v>
      </c>
      <c r="C120" s="17" t="s">
        <v>219</v>
      </c>
      <c r="D120" s="18"/>
      <c r="E120" s="19"/>
      <c r="F120" s="19"/>
      <c r="G120" s="16" t="s">
        <v>10</v>
      </c>
      <c r="H120" s="39"/>
      <c r="I120" s="20">
        <v>4</v>
      </c>
      <c r="J120" s="87">
        <f t="shared" si="1"/>
        <v>0</v>
      </c>
      <c r="K120" s="92"/>
    </row>
    <row r="121" spans="1:11" ht="15" customHeight="1" x14ac:dyDescent="0.2">
      <c r="A121" s="105"/>
      <c r="B121" s="16" t="s">
        <v>220</v>
      </c>
      <c r="C121" s="17" t="s">
        <v>221</v>
      </c>
      <c r="D121" s="18"/>
      <c r="E121" s="19"/>
      <c r="F121" s="19"/>
      <c r="G121" s="16" t="s">
        <v>10</v>
      </c>
      <c r="H121" s="39"/>
      <c r="I121" s="20">
        <v>4</v>
      </c>
      <c r="J121" s="87">
        <f t="shared" si="1"/>
        <v>0</v>
      </c>
      <c r="K121" s="92"/>
    </row>
    <row r="122" spans="1:11" ht="15" customHeight="1" x14ac:dyDescent="0.2">
      <c r="A122" s="109" t="s">
        <v>222</v>
      </c>
      <c r="B122" s="14" t="s">
        <v>223</v>
      </c>
      <c r="C122" s="11" t="s">
        <v>224</v>
      </c>
      <c r="D122" s="12" t="s">
        <v>225</v>
      </c>
      <c r="E122" s="13"/>
      <c r="F122" s="13"/>
      <c r="G122" s="14" t="s">
        <v>10</v>
      </c>
      <c r="H122" s="30"/>
      <c r="I122" s="15">
        <v>1</v>
      </c>
      <c r="J122" s="87">
        <f t="shared" si="1"/>
        <v>0</v>
      </c>
      <c r="K122" s="92"/>
    </row>
    <row r="123" spans="1:11" ht="15" customHeight="1" x14ac:dyDescent="0.2">
      <c r="A123" s="110"/>
      <c r="B123" s="14" t="s">
        <v>226</v>
      </c>
      <c r="C123" s="11" t="s">
        <v>227</v>
      </c>
      <c r="D123" s="12"/>
      <c r="E123" s="13"/>
      <c r="F123" s="13"/>
      <c r="G123" s="14" t="s">
        <v>10</v>
      </c>
      <c r="H123" s="38"/>
      <c r="I123" s="15">
        <v>1</v>
      </c>
      <c r="J123" s="87">
        <f t="shared" si="1"/>
        <v>0</v>
      </c>
      <c r="K123" s="92"/>
    </row>
    <row r="124" spans="1:11" ht="15" customHeight="1" x14ac:dyDescent="0.2">
      <c r="A124" s="111"/>
      <c r="B124" s="14" t="s">
        <v>228</v>
      </c>
      <c r="C124" s="11" t="s">
        <v>229</v>
      </c>
      <c r="D124" s="12"/>
      <c r="E124" s="13"/>
      <c r="F124" s="13"/>
      <c r="G124" s="14" t="s">
        <v>10</v>
      </c>
      <c r="H124" s="38"/>
      <c r="I124" s="15">
        <v>1</v>
      </c>
      <c r="J124" s="87">
        <f t="shared" si="1"/>
        <v>0</v>
      </c>
      <c r="K124" s="92"/>
    </row>
    <row r="125" spans="1:11" ht="15.75" x14ac:dyDescent="0.2">
      <c r="A125" s="103" t="s">
        <v>230</v>
      </c>
      <c r="B125" s="16" t="s">
        <v>231</v>
      </c>
      <c r="C125" s="17" t="s">
        <v>232</v>
      </c>
      <c r="D125" s="18"/>
      <c r="E125" s="19"/>
      <c r="F125" s="19"/>
      <c r="G125" s="16" t="s">
        <v>10</v>
      </c>
      <c r="H125" s="39"/>
      <c r="I125" s="20">
        <v>10</v>
      </c>
      <c r="J125" s="87">
        <f t="shared" si="1"/>
        <v>0</v>
      </c>
      <c r="K125" s="92"/>
    </row>
    <row r="126" spans="1:11" ht="15.75" x14ac:dyDescent="0.2">
      <c r="A126" s="104"/>
      <c r="B126" s="16" t="s">
        <v>231</v>
      </c>
      <c r="C126" s="17" t="s">
        <v>233</v>
      </c>
      <c r="D126" s="18"/>
      <c r="E126" s="19"/>
      <c r="F126" s="19"/>
      <c r="G126" s="16" t="s">
        <v>10</v>
      </c>
      <c r="H126" s="39"/>
      <c r="I126" s="20">
        <v>10</v>
      </c>
      <c r="J126" s="87">
        <f t="shared" si="1"/>
        <v>0</v>
      </c>
      <c r="K126" s="92"/>
    </row>
    <row r="127" spans="1:11" ht="15.75" x14ac:dyDescent="0.2">
      <c r="A127" s="104"/>
      <c r="B127" s="16" t="s">
        <v>234</v>
      </c>
      <c r="C127" s="17" t="s">
        <v>235</v>
      </c>
      <c r="D127" s="18"/>
      <c r="E127" s="19"/>
      <c r="F127" s="19"/>
      <c r="G127" s="16" t="s">
        <v>10</v>
      </c>
      <c r="H127" s="39"/>
      <c r="I127" s="20">
        <v>20</v>
      </c>
      <c r="J127" s="87">
        <f t="shared" si="1"/>
        <v>0</v>
      </c>
      <c r="K127" s="92"/>
    </row>
    <row r="128" spans="1:11" ht="15.75" x14ac:dyDescent="0.2">
      <c r="A128" s="104"/>
      <c r="B128" s="16" t="s">
        <v>236</v>
      </c>
      <c r="C128" s="17" t="s">
        <v>237</v>
      </c>
      <c r="D128" s="18"/>
      <c r="E128" s="19"/>
      <c r="F128" s="19"/>
      <c r="G128" s="16" t="s">
        <v>10</v>
      </c>
      <c r="H128" s="39"/>
      <c r="I128" s="20">
        <v>20</v>
      </c>
      <c r="J128" s="87">
        <f t="shared" si="1"/>
        <v>0</v>
      </c>
      <c r="K128" s="92"/>
    </row>
    <row r="129" spans="1:11" ht="15.75" x14ac:dyDescent="0.2">
      <c r="A129" s="104"/>
      <c r="B129" s="16" t="s">
        <v>238</v>
      </c>
      <c r="C129" s="17" t="s">
        <v>239</v>
      </c>
      <c r="D129" s="18"/>
      <c r="E129" s="19"/>
      <c r="F129" s="19"/>
      <c r="G129" s="16" t="s">
        <v>10</v>
      </c>
      <c r="H129" s="39"/>
      <c r="I129" s="20">
        <v>20</v>
      </c>
      <c r="J129" s="87">
        <f t="shared" si="1"/>
        <v>0</v>
      </c>
      <c r="K129" s="92"/>
    </row>
    <row r="130" spans="1:11" ht="15.75" x14ac:dyDescent="0.2">
      <c r="A130" s="104"/>
      <c r="B130" s="16" t="s">
        <v>240</v>
      </c>
      <c r="C130" s="17" t="s">
        <v>241</v>
      </c>
      <c r="D130" s="18"/>
      <c r="E130" s="19"/>
      <c r="F130" s="19"/>
      <c r="G130" s="16" t="s">
        <v>10</v>
      </c>
      <c r="H130" s="39"/>
      <c r="I130" s="20">
        <v>10</v>
      </c>
      <c r="J130" s="87">
        <f t="shared" ref="J130:J194" si="2">I130*H130</f>
        <v>0</v>
      </c>
      <c r="K130" s="92"/>
    </row>
    <row r="131" spans="1:11" ht="15.75" x14ac:dyDescent="0.2">
      <c r="A131" s="104"/>
      <c r="B131" s="16" t="s">
        <v>242</v>
      </c>
      <c r="C131" s="17" t="s">
        <v>243</v>
      </c>
      <c r="D131" s="18"/>
      <c r="E131" s="19"/>
      <c r="F131" s="19"/>
      <c r="G131" s="16" t="s">
        <v>10</v>
      </c>
      <c r="H131" s="39"/>
      <c r="I131" s="20">
        <v>10</v>
      </c>
      <c r="J131" s="87">
        <f t="shared" si="2"/>
        <v>0</v>
      </c>
      <c r="K131" s="92"/>
    </row>
    <row r="132" spans="1:11" ht="15.75" x14ac:dyDescent="0.2">
      <c r="A132" s="104"/>
      <c r="B132" s="16" t="s">
        <v>244</v>
      </c>
      <c r="C132" s="31" t="s">
        <v>245</v>
      </c>
      <c r="D132" s="32"/>
      <c r="E132" s="19"/>
      <c r="F132" s="19"/>
      <c r="G132" s="16" t="s">
        <v>10</v>
      </c>
      <c r="H132" s="39"/>
      <c r="I132" s="20">
        <v>30</v>
      </c>
      <c r="J132" s="87">
        <f t="shared" si="2"/>
        <v>0</v>
      </c>
      <c r="K132" s="92"/>
    </row>
    <row r="133" spans="1:11" ht="15.75" x14ac:dyDescent="0.2">
      <c r="A133" s="104"/>
      <c r="B133" s="16" t="s">
        <v>246</v>
      </c>
      <c r="C133" s="17" t="s">
        <v>247</v>
      </c>
      <c r="D133" s="18"/>
      <c r="E133" s="19"/>
      <c r="F133" s="19"/>
      <c r="G133" s="16" t="s">
        <v>10</v>
      </c>
      <c r="H133" s="39"/>
      <c r="I133" s="20">
        <v>30</v>
      </c>
      <c r="J133" s="87">
        <f t="shared" si="2"/>
        <v>0</v>
      </c>
      <c r="K133" s="92"/>
    </row>
    <row r="134" spans="1:11" ht="15.75" x14ac:dyDescent="0.2">
      <c r="A134" s="104"/>
      <c r="B134" s="16" t="s">
        <v>248</v>
      </c>
      <c r="C134" s="17" t="s">
        <v>249</v>
      </c>
      <c r="D134" s="18"/>
      <c r="E134" s="19"/>
      <c r="F134" s="19"/>
      <c r="G134" s="16" t="s">
        <v>10</v>
      </c>
      <c r="H134" s="39"/>
      <c r="I134" s="20">
        <v>15</v>
      </c>
      <c r="J134" s="87">
        <f t="shared" si="2"/>
        <v>0</v>
      </c>
      <c r="K134" s="92"/>
    </row>
    <row r="135" spans="1:11" ht="15.75" x14ac:dyDescent="0.2">
      <c r="A135" s="104"/>
      <c r="B135" s="16" t="s">
        <v>250</v>
      </c>
      <c r="C135" s="17" t="s">
        <v>251</v>
      </c>
      <c r="D135" s="18"/>
      <c r="E135" s="19"/>
      <c r="F135" s="19"/>
      <c r="G135" s="16" t="s">
        <v>10</v>
      </c>
      <c r="H135" s="39"/>
      <c r="I135" s="20">
        <v>30</v>
      </c>
      <c r="J135" s="87">
        <f t="shared" si="2"/>
        <v>0</v>
      </c>
      <c r="K135" s="92"/>
    </row>
    <row r="136" spans="1:11" ht="15.75" x14ac:dyDescent="0.2">
      <c r="A136" s="104"/>
      <c r="B136" s="16" t="s">
        <v>252</v>
      </c>
      <c r="C136" s="17" t="s">
        <v>253</v>
      </c>
      <c r="D136" s="18"/>
      <c r="E136" s="19"/>
      <c r="F136" s="19"/>
      <c r="G136" s="16" t="s">
        <v>10</v>
      </c>
      <c r="H136" s="39"/>
      <c r="I136" s="20">
        <v>10</v>
      </c>
      <c r="J136" s="87">
        <f t="shared" si="2"/>
        <v>0</v>
      </c>
      <c r="K136" s="92"/>
    </row>
    <row r="137" spans="1:11" ht="15.75" x14ac:dyDescent="0.2">
      <c r="A137" s="104"/>
      <c r="B137" s="16" t="s">
        <v>254</v>
      </c>
      <c r="C137" s="17" t="s">
        <v>255</v>
      </c>
      <c r="D137" s="18"/>
      <c r="E137" s="19"/>
      <c r="F137" s="19"/>
      <c r="G137" s="16" t="s">
        <v>10</v>
      </c>
      <c r="H137" s="39"/>
      <c r="I137" s="20">
        <v>10</v>
      </c>
      <c r="J137" s="87">
        <f t="shared" si="2"/>
        <v>0</v>
      </c>
      <c r="K137" s="92"/>
    </row>
    <row r="138" spans="1:11" ht="15.75" x14ac:dyDescent="0.2">
      <c r="A138" s="104"/>
      <c r="B138" s="16" t="s">
        <v>256</v>
      </c>
      <c r="C138" s="17" t="s">
        <v>257</v>
      </c>
      <c r="D138" s="18"/>
      <c r="E138" s="19"/>
      <c r="F138" s="19"/>
      <c r="G138" s="16" t="s">
        <v>10</v>
      </c>
      <c r="H138" s="39"/>
      <c r="I138" s="20">
        <v>1</v>
      </c>
      <c r="J138" s="87">
        <f t="shared" si="2"/>
        <v>0</v>
      </c>
      <c r="K138" s="92"/>
    </row>
    <row r="139" spans="1:11" ht="15.75" x14ac:dyDescent="0.2">
      <c r="A139" s="104"/>
      <c r="B139" s="16" t="s">
        <v>258</v>
      </c>
      <c r="C139" s="17" t="s">
        <v>259</v>
      </c>
      <c r="D139" s="18"/>
      <c r="E139" s="19"/>
      <c r="F139" s="19"/>
      <c r="G139" s="16" t="s">
        <v>10</v>
      </c>
      <c r="H139" s="39"/>
      <c r="I139" s="20">
        <v>10</v>
      </c>
      <c r="J139" s="87">
        <f t="shared" si="2"/>
        <v>0</v>
      </c>
      <c r="K139" s="92"/>
    </row>
    <row r="140" spans="1:11" ht="18.75" customHeight="1" x14ac:dyDescent="0.2">
      <c r="A140" s="104"/>
      <c r="B140" s="16" t="s">
        <v>260</v>
      </c>
      <c r="C140" s="17" t="s">
        <v>261</v>
      </c>
      <c r="D140" s="18"/>
      <c r="E140" s="19"/>
      <c r="F140" s="19"/>
      <c r="G140" s="16" t="s">
        <v>10</v>
      </c>
      <c r="H140" s="39"/>
      <c r="I140" s="20">
        <v>30</v>
      </c>
      <c r="J140" s="87">
        <f t="shared" si="2"/>
        <v>0</v>
      </c>
      <c r="K140" s="92"/>
    </row>
    <row r="141" spans="1:11" ht="18.75" customHeight="1" x14ac:dyDescent="0.2">
      <c r="A141" s="104"/>
      <c r="B141" s="16" t="s">
        <v>262</v>
      </c>
      <c r="C141" s="17" t="s">
        <v>263</v>
      </c>
      <c r="D141" s="18"/>
      <c r="E141" s="19"/>
      <c r="F141" s="19"/>
      <c r="G141" s="16" t="s">
        <v>10</v>
      </c>
      <c r="H141" s="39"/>
      <c r="I141" s="20">
        <v>30</v>
      </c>
      <c r="J141" s="87">
        <f t="shared" si="2"/>
        <v>0</v>
      </c>
      <c r="K141" s="92"/>
    </row>
    <row r="142" spans="1:11" ht="18.75" customHeight="1" x14ac:dyDescent="0.2">
      <c r="A142" s="104"/>
      <c r="B142" s="16" t="s">
        <v>264</v>
      </c>
      <c r="C142" s="17" t="s">
        <v>265</v>
      </c>
      <c r="D142" s="18"/>
      <c r="E142" s="19"/>
      <c r="F142" s="19"/>
      <c r="G142" s="16" t="s">
        <v>10</v>
      </c>
      <c r="H142" s="39"/>
      <c r="I142" s="20">
        <v>30</v>
      </c>
      <c r="J142" s="87">
        <f t="shared" si="2"/>
        <v>0</v>
      </c>
      <c r="K142" s="92"/>
    </row>
    <row r="143" spans="1:11" ht="18.75" customHeight="1" x14ac:dyDescent="0.2">
      <c r="A143" s="104"/>
      <c r="B143" s="16" t="s">
        <v>266</v>
      </c>
      <c r="C143" s="17" t="s">
        <v>267</v>
      </c>
      <c r="D143" s="18"/>
      <c r="E143" s="19"/>
      <c r="F143" s="19"/>
      <c r="G143" s="16" t="s">
        <v>10</v>
      </c>
      <c r="H143" s="39"/>
      <c r="I143" s="20">
        <v>30</v>
      </c>
      <c r="J143" s="87">
        <f t="shared" si="2"/>
        <v>0</v>
      </c>
      <c r="K143" s="92"/>
    </row>
    <row r="144" spans="1:11" ht="18.75" customHeight="1" x14ac:dyDescent="0.2">
      <c r="A144" s="104"/>
      <c r="B144" s="16" t="s">
        <v>268</v>
      </c>
      <c r="C144" s="31" t="s">
        <v>269</v>
      </c>
      <c r="D144" s="18"/>
      <c r="E144" s="19"/>
      <c r="F144" s="19"/>
      <c r="G144" s="16" t="s">
        <v>10</v>
      </c>
      <c r="H144" s="39"/>
      <c r="I144" s="20">
        <v>30</v>
      </c>
      <c r="J144" s="87">
        <f t="shared" si="2"/>
        <v>0</v>
      </c>
      <c r="K144" s="92"/>
    </row>
    <row r="145" spans="1:11" ht="18.75" customHeight="1" x14ac:dyDescent="0.2">
      <c r="A145" s="104"/>
      <c r="B145" s="16" t="s">
        <v>270</v>
      </c>
      <c r="C145" s="31" t="s">
        <v>271</v>
      </c>
      <c r="D145" s="32"/>
      <c r="E145" s="19"/>
      <c r="F145" s="19"/>
      <c r="G145" s="16" t="s">
        <v>10</v>
      </c>
      <c r="H145" s="39"/>
      <c r="I145" s="20">
        <v>20</v>
      </c>
      <c r="J145" s="87">
        <f t="shared" si="2"/>
        <v>0</v>
      </c>
      <c r="K145" s="92"/>
    </row>
    <row r="146" spans="1:11" ht="18.75" customHeight="1" x14ac:dyDescent="0.2">
      <c r="A146" s="104"/>
      <c r="B146" s="16" t="s">
        <v>272</v>
      </c>
      <c r="C146" s="31" t="s">
        <v>273</v>
      </c>
      <c r="D146" s="32"/>
      <c r="E146" s="19"/>
      <c r="F146" s="19"/>
      <c r="G146" s="16" t="s">
        <v>10</v>
      </c>
      <c r="H146" s="39"/>
      <c r="I146" s="20">
        <v>10</v>
      </c>
      <c r="J146" s="87">
        <f t="shared" si="2"/>
        <v>0</v>
      </c>
      <c r="K146" s="92"/>
    </row>
    <row r="147" spans="1:11" s="7" customFormat="1" ht="15.75" x14ac:dyDescent="0.2">
      <c r="A147" s="104"/>
      <c r="B147" s="16" t="s">
        <v>274</v>
      </c>
      <c r="C147" s="31" t="s">
        <v>275</v>
      </c>
      <c r="D147" s="32"/>
      <c r="E147" s="19"/>
      <c r="F147" s="19"/>
      <c r="G147" s="16" t="s">
        <v>10</v>
      </c>
      <c r="H147" s="39"/>
      <c r="I147" s="20">
        <v>40</v>
      </c>
      <c r="J147" s="87">
        <f t="shared" si="2"/>
        <v>0</v>
      </c>
      <c r="K147" s="93"/>
    </row>
    <row r="148" spans="1:11" ht="15.75" x14ac:dyDescent="0.2">
      <c r="A148" s="104"/>
      <c r="B148" s="16" t="s">
        <v>276</v>
      </c>
      <c r="C148" s="17" t="s">
        <v>277</v>
      </c>
      <c r="D148" s="18"/>
      <c r="E148" s="19"/>
      <c r="F148" s="19"/>
      <c r="G148" s="16" t="s">
        <v>10</v>
      </c>
      <c r="H148" s="39"/>
      <c r="I148" s="20">
        <v>20</v>
      </c>
      <c r="J148" s="87">
        <f t="shared" si="2"/>
        <v>0</v>
      </c>
      <c r="K148" s="92"/>
    </row>
    <row r="149" spans="1:11" ht="15.75" x14ac:dyDescent="0.2">
      <c r="A149" s="104"/>
      <c r="B149" s="16" t="s">
        <v>278</v>
      </c>
      <c r="C149" s="17" t="s">
        <v>279</v>
      </c>
      <c r="D149" s="18"/>
      <c r="E149" s="19"/>
      <c r="F149" s="19"/>
      <c r="G149" s="16" t="s">
        <v>10</v>
      </c>
      <c r="H149" s="39"/>
      <c r="I149" s="20">
        <v>40</v>
      </c>
      <c r="J149" s="87">
        <f t="shared" si="2"/>
        <v>0</v>
      </c>
      <c r="K149" s="92"/>
    </row>
    <row r="150" spans="1:11" ht="15.75" x14ac:dyDescent="0.2">
      <c r="A150" s="104"/>
      <c r="B150" s="16" t="s">
        <v>280</v>
      </c>
      <c r="C150" s="17" t="s">
        <v>281</v>
      </c>
      <c r="D150" s="18"/>
      <c r="E150" s="19"/>
      <c r="F150" s="19"/>
      <c r="G150" s="16" t="s">
        <v>10</v>
      </c>
      <c r="H150" s="39"/>
      <c r="I150" s="20">
        <v>40</v>
      </c>
      <c r="J150" s="87">
        <f t="shared" si="2"/>
        <v>0</v>
      </c>
      <c r="K150" s="92"/>
    </row>
    <row r="151" spans="1:11" ht="15.75" x14ac:dyDescent="0.2">
      <c r="A151" s="104"/>
      <c r="B151" s="16" t="s">
        <v>282</v>
      </c>
      <c r="C151" s="17" t="s">
        <v>283</v>
      </c>
      <c r="D151" s="18"/>
      <c r="E151" s="19"/>
      <c r="F151" s="19"/>
      <c r="G151" s="16" t="s">
        <v>10</v>
      </c>
      <c r="H151" s="39"/>
      <c r="I151" s="20">
        <v>40</v>
      </c>
      <c r="J151" s="87">
        <f t="shared" si="2"/>
        <v>0</v>
      </c>
      <c r="K151" s="92"/>
    </row>
    <row r="152" spans="1:11" ht="15" customHeight="1" x14ac:dyDescent="0.2">
      <c r="A152" s="104"/>
      <c r="B152" s="16" t="s">
        <v>284</v>
      </c>
      <c r="C152" s="17" t="s">
        <v>285</v>
      </c>
      <c r="D152" s="18"/>
      <c r="E152" s="19"/>
      <c r="F152" s="19"/>
      <c r="G152" s="16" t="s">
        <v>10</v>
      </c>
      <c r="H152" s="39"/>
      <c r="I152" s="20">
        <v>40</v>
      </c>
      <c r="J152" s="87">
        <f t="shared" si="2"/>
        <v>0</v>
      </c>
      <c r="K152" s="92"/>
    </row>
    <row r="153" spans="1:11" ht="15" customHeight="1" x14ac:dyDescent="0.2">
      <c r="A153" s="104"/>
      <c r="B153" s="16" t="s">
        <v>286</v>
      </c>
      <c r="C153" s="17" t="s">
        <v>287</v>
      </c>
      <c r="D153" s="18"/>
      <c r="E153" s="19"/>
      <c r="F153" s="19"/>
      <c r="G153" s="16" t="s">
        <v>10</v>
      </c>
      <c r="H153" s="39"/>
      <c r="I153" s="20">
        <v>40</v>
      </c>
      <c r="J153" s="87">
        <f t="shared" si="2"/>
        <v>0</v>
      </c>
      <c r="K153" s="92"/>
    </row>
    <row r="154" spans="1:11" ht="15" customHeight="1" x14ac:dyDescent="0.2">
      <c r="A154" s="104"/>
      <c r="B154" s="16" t="s">
        <v>288</v>
      </c>
      <c r="C154" s="17" t="s">
        <v>289</v>
      </c>
      <c r="D154" s="18"/>
      <c r="E154" s="19"/>
      <c r="F154" s="19"/>
      <c r="G154" s="16" t="s">
        <v>10</v>
      </c>
      <c r="H154" s="39"/>
      <c r="I154" s="20">
        <v>5</v>
      </c>
      <c r="J154" s="87">
        <f t="shared" si="2"/>
        <v>0</v>
      </c>
      <c r="K154" s="92"/>
    </row>
    <row r="155" spans="1:11" ht="15.75" x14ac:dyDescent="0.2">
      <c r="A155" s="104"/>
      <c r="B155" s="16" t="s">
        <v>290</v>
      </c>
      <c r="C155" s="31" t="s">
        <v>291</v>
      </c>
      <c r="D155" s="33"/>
      <c r="E155" s="19"/>
      <c r="F155" s="19"/>
      <c r="G155" s="16" t="s">
        <v>10</v>
      </c>
      <c r="H155" s="39"/>
      <c r="I155" s="20">
        <v>30</v>
      </c>
      <c r="J155" s="87">
        <f t="shared" si="2"/>
        <v>0</v>
      </c>
      <c r="K155" s="92"/>
    </row>
    <row r="156" spans="1:11" ht="15.75" x14ac:dyDescent="0.2">
      <c r="A156" s="104"/>
      <c r="B156" s="16" t="s">
        <v>292</v>
      </c>
      <c r="C156" s="31" t="s">
        <v>293</v>
      </c>
      <c r="D156" s="33"/>
      <c r="E156" s="19"/>
      <c r="F156" s="19"/>
      <c r="G156" s="16" t="s">
        <v>10</v>
      </c>
      <c r="H156" s="39"/>
      <c r="I156" s="20">
        <v>1</v>
      </c>
      <c r="J156" s="87">
        <f t="shared" si="2"/>
        <v>0</v>
      </c>
      <c r="K156" s="92"/>
    </row>
    <row r="157" spans="1:11" ht="15.75" x14ac:dyDescent="0.2">
      <c r="A157" s="104"/>
      <c r="B157" s="16" t="s">
        <v>294</v>
      </c>
      <c r="C157" s="31" t="s">
        <v>295</v>
      </c>
      <c r="D157" s="33"/>
      <c r="E157" s="19"/>
      <c r="F157" s="19"/>
      <c r="G157" s="16" t="s">
        <v>10</v>
      </c>
      <c r="H157" s="39"/>
      <c r="I157" s="20">
        <v>1</v>
      </c>
      <c r="J157" s="87">
        <f t="shared" si="2"/>
        <v>0</v>
      </c>
      <c r="K157" s="92"/>
    </row>
    <row r="158" spans="1:11" ht="15.75" x14ac:dyDescent="0.2">
      <c r="A158" s="104"/>
      <c r="B158" s="16" t="s">
        <v>296</v>
      </c>
      <c r="C158" s="31" t="s">
        <v>297</v>
      </c>
      <c r="D158" s="33"/>
      <c r="E158" s="19"/>
      <c r="F158" s="19"/>
      <c r="G158" s="16" t="s">
        <v>10</v>
      </c>
      <c r="H158" s="39"/>
      <c r="I158" s="20">
        <v>1</v>
      </c>
      <c r="J158" s="87">
        <f t="shared" si="2"/>
        <v>0</v>
      </c>
      <c r="K158" s="92"/>
    </row>
    <row r="159" spans="1:11" ht="15.75" x14ac:dyDescent="0.2">
      <c r="A159" s="104"/>
      <c r="B159" s="16" t="s">
        <v>298</v>
      </c>
      <c r="C159" s="31" t="s">
        <v>299</v>
      </c>
      <c r="D159" s="32"/>
      <c r="E159" s="19"/>
      <c r="F159" s="19"/>
      <c r="G159" s="16" t="s">
        <v>10</v>
      </c>
      <c r="H159" s="39"/>
      <c r="I159" s="20">
        <v>1</v>
      </c>
      <c r="J159" s="87">
        <f t="shared" si="2"/>
        <v>0</v>
      </c>
      <c r="K159" s="92"/>
    </row>
    <row r="160" spans="1:11" ht="15.75" x14ac:dyDescent="0.2">
      <c r="A160" s="104"/>
      <c r="B160" s="16" t="s">
        <v>300</v>
      </c>
      <c r="C160" s="31" t="s">
        <v>301</v>
      </c>
      <c r="D160" s="32"/>
      <c r="E160" s="19"/>
      <c r="F160" s="19"/>
      <c r="G160" s="16" t="s">
        <v>10</v>
      </c>
      <c r="H160" s="39"/>
      <c r="I160" s="20">
        <v>40</v>
      </c>
      <c r="J160" s="87">
        <f t="shared" si="2"/>
        <v>0</v>
      </c>
      <c r="K160" s="92"/>
    </row>
    <row r="161" spans="1:11" s="7" customFormat="1" ht="15.75" x14ac:dyDescent="0.2">
      <c r="A161" s="105"/>
      <c r="B161" s="46">
        <v>14.37</v>
      </c>
      <c r="C161" s="100" t="s">
        <v>657</v>
      </c>
      <c r="D161" s="101"/>
      <c r="E161" s="49"/>
      <c r="F161" s="49"/>
      <c r="G161" s="46" t="s">
        <v>10</v>
      </c>
      <c r="H161" s="76"/>
      <c r="I161" s="50">
        <v>30</v>
      </c>
      <c r="J161" s="102">
        <f t="shared" si="2"/>
        <v>0</v>
      </c>
      <c r="K161" s="93"/>
    </row>
    <row r="162" spans="1:11" ht="15.75" x14ac:dyDescent="0.2">
      <c r="A162" s="109" t="s">
        <v>302</v>
      </c>
      <c r="B162" s="14">
        <v>15</v>
      </c>
      <c r="C162" s="34" t="s">
        <v>303</v>
      </c>
      <c r="D162" s="35"/>
      <c r="E162" s="13"/>
      <c r="F162" s="13"/>
      <c r="G162" s="14" t="s">
        <v>10</v>
      </c>
      <c r="H162" s="38"/>
      <c r="I162" s="15">
        <v>1</v>
      </c>
      <c r="J162" s="87">
        <f t="shared" si="2"/>
        <v>0</v>
      </c>
      <c r="K162" s="92"/>
    </row>
    <row r="163" spans="1:11" ht="15.75" x14ac:dyDescent="0.2">
      <c r="A163" s="110"/>
      <c r="B163" s="14">
        <v>15</v>
      </c>
      <c r="C163" s="34" t="s">
        <v>304</v>
      </c>
      <c r="D163" s="35"/>
      <c r="E163" s="13"/>
      <c r="F163" s="13"/>
      <c r="G163" s="14" t="s">
        <v>10</v>
      </c>
      <c r="H163" s="38"/>
      <c r="I163" s="15">
        <v>1</v>
      </c>
      <c r="J163" s="87">
        <f t="shared" si="2"/>
        <v>0</v>
      </c>
      <c r="K163" s="92"/>
    </row>
    <row r="164" spans="1:11" ht="15.75" x14ac:dyDescent="0.2">
      <c r="A164" s="110"/>
      <c r="B164" s="14">
        <v>15</v>
      </c>
      <c r="C164" s="34" t="s">
        <v>305</v>
      </c>
      <c r="D164" s="35"/>
      <c r="E164" s="13"/>
      <c r="F164" s="13"/>
      <c r="G164" s="14" t="s">
        <v>306</v>
      </c>
      <c r="H164" s="38"/>
      <c r="I164" s="15">
        <v>1</v>
      </c>
      <c r="J164" s="87">
        <f t="shared" si="2"/>
        <v>0</v>
      </c>
      <c r="K164" s="92"/>
    </row>
    <row r="165" spans="1:11" ht="15.75" x14ac:dyDescent="0.2">
      <c r="A165" s="111"/>
      <c r="B165" s="14">
        <v>15</v>
      </c>
      <c r="C165" s="34" t="s">
        <v>307</v>
      </c>
      <c r="D165" s="35"/>
      <c r="E165" s="13"/>
      <c r="F165" s="13"/>
      <c r="G165" s="14" t="s">
        <v>10</v>
      </c>
      <c r="H165" s="38"/>
      <c r="I165" s="15">
        <v>1</v>
      </c>
      <c r="J165" s="87">
        <f t="shared" si="2"/>
        <v>0</v>
      </c>
      <c r="K165" s="92"/>
    </row>
    <row r="166" spans="1:11" ht="15.75" x14ac:dyDescent="0.2">
      <c r="A166" s="103" t="s">
        <v>308</v>
      </c>
      <c r="B166" s="16" t="s">
        <v>309</v>
      </c>
      <c r="C166" s="31" t="s">
        <v>310</v>
      </c>
      <c r="D166" s="32"/>
      <c r="E166" s="19"/>
      <c r="F166" s="19"/>
      <c r="G166" s="16" t="s">
        <v>10</v>
      </c>
      <c r="H166" s="39"/>
      <c r="I166" s="20">
        <v>3</v>
      </c>
      <c r="J166" s="87">
        <f t="shared" si="2"/>
        <v>0</v>
      </c>
      <c r="K166" s="92"/>
    </row>
    <row r="167" spans="1:11" ht="15.75" x14ac:dyDescent="0.2">
      <c r="A167" s="104"/>
      <c r="B167" s="16" t="s">
        <v>309</v>
      </c>
      <c r="C167" s="31" t="s">
        <v>311</v>
      </c>
      <c r="D167" s="32"/>
      <c r="E167" s="19"/>
      <c r="F167" s="19"/>
      <c r="G167" s="16" t="s">
        <v>10</v>
      </c>
      <c r="H167" s="39"/>
      <c r="I167" s="20">
        <v>3</v>
      </c>
      <c r="J167" s="87">
        <f t="shared" si="2"/>
        <v>0</v>
      </c>
      <c r="K167" s="92"/>
    </row>
    <row r="168" spans="1:11" ht="15.75" x14ac:dyDescent="0.2">
      <c r="A168" s="104"/>
      <c r="B168" s="16" t="s">
        <v>309</v>
      </c>
      <c r="C168" s="31" t="s">
        <v>312</v>
      </c>
      <c r="D168" s="32"/>
      <c r="E168" s="19"/>
      <c r="F168" s="19"/>
      <c r="G168" s="16" t="s">
        <v>10</v>
      </c>
      <c r="H168" s="39"/>
      <c r="I168" s="20">
        <v>3</v>
      </c>
      <c r="J168" s="87">
        <f t="shared" si="2"/>
        <v>0</v>
      </c>
      <c r="K168" s="92"/>
    </row>
    <row r="169" spans="1:11" ht="15.75" x14ac:dyDescent="0.2">
      <c r="A169" s="104"/>
      <c r="B169" s="16" t="s">
        <v>309</v>
      </c>
      <c r="C169" s="31" t="s">
        <v>313</v>
      </c>
      <c r="D169" s="32"/>
      <c r="E169" s="19"/>
      <c r="F169" s="19"/>
      <c r="G169" s="16" t="s">
        <v>10</v>
      </c>
      <c r="H169" s="39"/>
      <c r="I169" s="20">
        <v>3</v>
      </c>
      <c r="J169" s="87">
        <f t="shared" si="2"/>
        <v>0</v>
      </c>
      <c r="K169" s="92"/>
    </row>
    <row r="170" spans="1:11" ht="15.75" x14ac:dyDescent="0.2">
      <c r="A170" s="104"/>
      <c r="B170" s="16" t="s">
        <v>314</v>
      </c>
      <c r="C170" s="31" t="s">
        <v>315</v>
      </c>
      <c r="D170" s="32"/>
      <c r="E170" s="19"/>
      <c r="F170" s="19"/>
      <c r="G170" s="16" t="s">
        <v>10</v>
      </c>
      <c r="H170" s="39"/>
      <c r="I170" s="20">
        <v>3</v>
      </c>
      <c r="J170" s="87">
        <f t="shared" si="2"/>
        <v>0</v>
      </c>
      <c r="K170" s="92"/>
    </row>
    <row r="171" spans="1:11" ht="15.75" x14ac:dyDescent="0.2">
      <c r="A171" s="104"/>
      <c r="B171" s="36" t="s">
        <v>316</v>
      </c>
      <c r="C171" s="37" t="s">
        <v>317</v>
      </c>
      <c r="D171" s="33"/>
      <c r="E171" s="19"/>
      <c r="F171" s="19"/>
      <c r="G171" s="16" t="s">
        <v>10</v>
      </c>
      <c r="H171" s="39"/>
      <c r="I171" s="20">
        <v>1</v>
      </c>
      <c r="J171" s="87">
        <f t="shared" si="2"/>
        <v>0</v>
      </c>
      <c r="K171" s="92"/>
    </row>
    <row r="172" spans="1:11" ht="15.75" x14ac:dyDescent="0.2">
      <c r="A172" s="105"/>
      <c r="B172" s="16" t="s">
        <v>318</v>
      </c>
      <c r="C172" s="31" t="s">
        <v>319</v>
      </c>
      <c r="D172" s="33"/>
      <c r="E172" s="19"/>
      <c r="F172" s="19"/>
      <c r="G172" s="16" t="s">
        <v>10</v>
      </c>
      <c r="H172" s="39"/>
      <c r="I172" s="20">
        <v>1</v>
      </c>
      <c r="J172" s="87">
        <f t="shared" si="2"/>
        <v>0</v>
      </c>
      <c r="K172" s="92"/>
    </row>
    <row r="173" spans="1:11" ht="15.75" x14ac:dyDescent="0.2">
      <c r="A173" s="109" t="s">
        <v>320</v>
      </c>
      <c r="B173" s="14">
        <v>17</v>
      </c>
      <c r="C173" s="11" t="s">
        <v>321</v>
      </c>
      <c r="D173" s="12"/>
      <c r="E173" s="13"/>
      <c r="F173" s="13"/>
      <c r="G173" s="14" t="s">
        <v>10</v>
      </c>
      <c r="H173" s="38"/>
      <c r="I173" s="15">
        <v>2</v>
      </c>
      <c r="J173" s="87">
        <f t="shared" si="2"/>
        <v>0</v>
      </c>
      <c r="K173" s="92"/>
    </row>
    <row r="174" spans="1:11" ht="15.75" x14ac:dyDescent="0.2">
      <c r="A174" s="110"/>
      <c r="B174" s="14">
        <v>17</v>
      </c>
      <c r="C174" s="11" t="s">
        <v>322</v>
      </c>
      <c r="D174" s="12"/>
      <c r="E174" s="13"/>
      <c r="F174" s="13"/>
      <c r="G174" s="14" t="s">
        <v>10</v>
      </c>
      <c r="H174" s="38"/>
      <c r="I174" s="15">
        <v>2</v>
      </c>
      <c r="J174" s="87">
        <f t="shared" si="2"/>
        <v>0</v>
      </c>
      <c r="K174" s="92"/>
    </row>
    <row r="175" spans="1:11" ht="15.75" x14ac:dyDescent="0.2">
      <c r="A175" s="110"/>
      <c r="B175" s="14">
        <v>17</v>
      </c>
      <c r="C175" s="11" t="s">
        <v>323</v>
      </c>
      <c r="D175" s="12"/>
      <c r="E175" s="13"/>
      <c r="F175" s="13"/>
      <c r="G175" s="14" t="s">
        <v>10</v>
      </c>
      <c r="H175" s="38"/>
      <c r="I175" s="15">
        <v>1</v>
      </c>
      <c r="J175" s="87">
        <f t="shared" si="2"/>
        <v>0</v>
      </c>
      <c r="K175" s="92"/>
    </row>
    <row r="176" spans="1:11" ht="15.75" x14ac:dyDescent="0.2">
      <c r="A176" s="110"/>
      <c r="B176" s="14">
        <v>17</v>
      </c>
      <c r="C176" s="11" t="s">
        <v>324</v>
      </c>
      <c r="D176" s="12"/>
      <c r="E176" s="13"/>
      <c r="F176" s="13"/>
      <c r="G176" s="14" t="s">
        <v>10</v>
      </c>
      <c r="H176" s="38"/>
      <c r="I176" s="15">
        <v>1</v>
      </c>
      <c r="J176" s="87">
        <f t="shared" si="2"/>
        <v>0</v>
      </c>
      <c r="K176" s="92"/>
    </row>
    <row r="177" spans="1:11" ht="15.75" x14ac:dyDescent="0.2">
      <c r="A177" s="110"/>
      <c r="B177" s="14">
        <v>17</v>
      </c>
      <c r="C177" s="11" t="s">
        <v>325</v>
      </c>
      <c r="D177" s="12" t="s">
        <v>326</v>
      </c>
      <c r="E177" s="13"/>
      <c r="F177" s="13"/>
      <c r="G177" s="14" t="s">
        <v>10</v>
      </c>
      <c r="H177" s="38"/>
      <c r="I177" s="15">
        <v>1</v>
      </c>
      <c r="J177" s="87">
        <f t="shared" si="2"/>
        <v>0</v>
      </c>
      <c r="K177" s="92"/>
    </row>
    <row r="178" spans="1:11" ht="15.75" x14ac:dyDescent="0.2">
      <c r="A178" s="110"/>
      <c r="B178" s="14">
        <v>17</v>
      </c>
      <c r="C178" s="11" t="s">
        <v>327</v>
      </c>
      <c r="D178" s="12" t="s">
        <v>328</v>
      </c>
      <c r="E178" s="13"/>
      <c r="F178" s="13"/>
      <c r="G178" s="14" t="s">
        <v>10</v>
      </c>
      <c r="H178" s="38"/>
      <c r="I178" s="15">
        <v>1</v>
      </c>
      <c r="J178" s="87">
        <f t="shared" si="2"/>
        <v>0</v>
      </c>
      <c r="K178" s="92"/>
    </row>
    <row r="179" spans="1:11" ht="30" x14ac:dyDescent="0.2">
      <c r="A179" s="110"/>
      <c r="B179" s="14">
        <v>17</v>
      </c>
      <c r="C179" s="11" t="s">
        <v>329</v>
      </c>
      <c r="D179" s="12" t="s">
        <v>330</v>
      </c>
      <c r="E179" s="13"/>
      <c r="F179" s="13"/>
      <c r="G179" s="14" t="s">
        <v>10</v>
      </c>
      <c r="H179" s="38"/>
      <c r="I179" s="15">
        <v>1</v>
      </c>
      <c r="J179" s="87">
        <f t="shared" si="2"/>
        <v>0</v>
      </c>
      <c r="K179" s="92"/>
    </row>
    <row r="180" spans="1:11" ht="15.75" x14ac:dyDescent="0.2">
      <c r="A180" s="110"/>
      <c r="B180" s="14">
        <v>17</v>
      </c>
      <c r="C180" s="11" t="s">
        <v>331</v>
      </c>
      <c r="D180" s="12" t="s">
        <v>332</v>
      </c>
      <c r="E180" s="13"/>
      <c r="F180" s="13"/>
      <c r="G180" s="14" t="s">
        <v>10</v>
      </c>
      <c r="H180" s="38"/>
      <c r="I180" s="15">
        <v>1</v>
      </c>
      <c r="J180" s="87">
        <f t="shared" si="2"/>
        <v>0</v>
      </c>
      <c r="K180" s="92"/>
    </row>
    <row r="181" spans="1:11" ht="29.25" customHeight="1" x14ac:dyDescent="0.2">
      <c r="A181" s="110"/>
      <c r="B181" s="14">
        <v>17</v>
      </c>
      <c r="C181" s="11" t="s">
        <v>333</v>
      </c>
      <c r="D181" s="12" t="s">
        <v>332</v>
      </c>
      <c r="E181" s="13"/>
      <c r="F181" s="13"/>
      <c r="G181" s="14" t="s">
        <v>10</v>
      </c>
      <c r="H181" s="38"/>
      <c r="I181" s="15">
        <v>1</v>
      </c>
      <c r="J181" s="87">
        <f t="shared" si="2"/>
        <v>0</v>
      </c>
      <c r="K181" s="92"/>
    </row>
    <row r="182" spans="1:11" ht="15.75" x14ac:dyDescent="0.2">
      <c r="A182" s="110"/>
      <c r="B182" s="14">
        <v>17</v>
      </c>
      <c r="C182" s="11" t="s">
        <v>334</v>
      </c>
      <c r="D182" s="12" t="s">
        <v>328</v>
      </c>
      <c r="E182" s="13"/>
      <c r="F182" s="13"/>
      <c r="G182" s="14" t="s">
        <v>10</v>
      </c>
      <c r="H182" s="38"/>
      <c r="I182" s="15">
        <v>1</v>
      </c>
      <c r="J182" s="87">
        <f t="shared" si="2"/>
        <v>0</v>
      </c>
      <c r="K182" s="92"/>
    </row>
    <row r="183" spans="1:11" ht="15.75" x14ac:dyDescent="0.2">
      <c r="A183" s="110"/>
      <c r="B183" s="14">
        <v>17</v>
      </c>
      <c r="C183" s="11" t="s">
        <v>335</v>
      </c>
      <c r="D183" s="12" t="s">
        <v>328</v>
      </c>
      <c r="E183" s="13"/>
      <c r="F183" s="13"/>
      <c r="G183" s="14" t="s">
        <v>10</v>
      </c>
      <c r="H183" s="38"/>
      <c r="I183" s="15">
        <v>1</v>
      </c>
      <c r="J183" s="87">
        <f t="shared" si="2"/>
        <v>0</v>
      </c>
      <c r="K183" s="92"/>
    </row>
    <row r="184" spans="1:11" ht="15.75" x14ac:dyDescent="0.2">
      <c r="A184" s="111"/>
      <c r="B184" s="14">
        <v>17</v>
      </c>
      <c r="C184" s="11" t="s">
        <v>336</v>
      </c>
      <c r="D184" s="12" t="s">
        <v>328</v>
      </c>
      <c r="E184" s="13"/>
      <c r="F184" s="13"/>
      <c r="G184" s="14" t="s">
        <v>10</v>
      </c>
      <c r="H184" s="38"/>
      <c r="I184" s="15">
        <v>1</v>
      </c>
      <c r="J184" s="87">
        <f t="shared" si="2"/>
        <v>0</v>
      </c>
      <c r="K184" s="92"/>
    </row>
    <row r="185" spans="1:11" ht="15.75" x14ac:dyDescent="0.2">
      <c r="A185" s="103" t="s">
        <v>337</v>
      </c>
      <c r="B185" s="16" t="s">
        <v>338</v>
      </c>
      <c r="C185" s="17" t="s">
        <v>339</v>
      </c>
      <c r="D185" s="18"/>
      <c r="E185" s="19"/>
      <c r="F185" s="19"/>
      <c r="G185" s="16" t="s">
        <v>10</v>
      </c>
      <c r="H185" s="39"/>
      <c r="I185" s="20">
        <v>2</v>
      </c>
      <c r="J185" s="87">
        <f t="shared" si="2"/>
        <v>0</v>
      </c>
      <c r="K185" s="92"/>
    </row>
    <row r="186" spans="1:11" ht="15.75" x14ac:dyDescent="0.2">
      <c r="A186" s="104"/>
      <c r="B186" s="16" t="s">
        <v>340</v>
      </c>
      <c r="C186" s="17" t="s">
        <v>341</v>
      </c>
      <c r="D186" s="18"/>
      <c r="E186" s="19"/>
      <c r="F186" s="19"/>
      <c r="G186" s="16" t="s">
        <v>10</v>
      </c>
      <c r="H186" s="39"/>
      <c r="I186" s="20">
        <v>1</v>
      </c>
      <c r="J186" s="87">
        <f t="shared" si="2"/>
        <v>0</v>
      </c>
      <c r="K186" s="92"/>
    </row>
    <row r="187" spans="1:11" ht="15.75" x14ac:dyDescent="0.2">
      <c r="A187" s="104"/>
      <c r="B187" s="16" t="s">
        <v>342</v>
      </c>
      <c r="C187" s="17" t="s">
        <v>343</v>
      </c>
      <c r="D187" s="18"/>
      <c r="E187" s="19"/>
      <c r="F187" s="19"/>
      <c r="G187" s="16" t="s">
        <v>10</v>
      </c>
      <c r="H187" s="39"/>
      <c r="I187" s="20">
        <v>10</v>
      </c>
      <c r="J187" s="87">
        <f t="shared" si="2"/>
        <v>0</v>
      </c>
      <c r="K187" s="92"/>
    </row>
    <row r="188" spans="1:11" ht="15.75" x14ac:dyDescent="0.2">
      <c r="A188" s="104"/>
      <c r="B188" s="16" t="s">
        <v>344</v>
      </c>
      <c r="C188" s="17" t="s">
        <v>345</v>
      </c>
      <c r="D188" s="18"/>
      <c r="E188" s="19"/>
      <c r="F188" s="19"/>
      <c r="G188" s="16" t="s">
        <v>10</v>
      </c>
      <c r="H188" s="39"/>
      <c r="I188" s="20">
        <v>1</v>
      </c>
      <c r="J188" s="87">
        <f t="shared" si="2"/>
        <v>0</v>
      </c>
      <c r="K188" s="92"/>
    </row>
    <row r="189" spans="1:11" ht="15.75" x14ac:dyDescent="0.2">
      <c r="A189" s="104"/>
      <c r="B189" s="16" t="s">
        <v>346</v>
      </c>
      <c r="C189" s="17" t="s">
        <v>347</v>
      </c>
      <c r="D189" s="18"/>
      <c r="E189" s="19"/>
      <c r="F189" s="19"/>
      <c r="G189" s="16" t="s">
        <v>10</v>
      </c>
      <c r="H189" s="39"/>
      <c r="I189" s="20">
        <v>1</v>
      </c>
      <c r="J189" s="87">
        <f t="shared" si="2"/>
        <v>0</v>
      </c>
      <c r="K189" s="92"/>
    </row>
    <row r="190" spans="1:11" ht="15.75" x14ac:dyDescent="0.2">
      <c r="A190" s="105"/>
      <c r="B190" s="16" t="s">
        <v>348</v>
      </c>
      <c r="C190" s="17" t="s">
        <v>349</v>
      </c>
      <c r="D190" s="18"/>
      <c r="E190" s="19"/>
      <c r="F190" s="19"/>
      <c r="G190" s="16" t="s">
        <v>10</v>
      </c>
      <c r="H190" s="39"/>
      <c r="I190" s="20">
        <v>1</v>
      </c>
      <c r="J190" s="87">
        <f t="shared" si="2"/>
        <v>0</v>
      </c>
      <c r="K190" s="92"/>
    </row>
    <row r="191" spans="1:11" ht="15.75" x14ac:dyDescent="0.2">
      <c r="A191" s="109" t="s">
        <v>350</v>
      </c>
      <c r="B191" s="14" t="s">
        <v>351</v>
      </c>
      <c r="C191" s="11" t="s">
        <v>352</v>
      </c>
      <c r="D191" s="12"/>
      <c r="E191" s="13"/>
      <c r="F191" s="13"/>
      <c r="G191" s="14" t="s">
        <v>10</v>
      </c>
      <c r="H191" s="38"/>
      <c r="I191" s="15">
        <v>1</v>
      </c>
      <c r="J191" s="87">
        <f t="shared" si="2"/>
        <v>0</v>
      </c>
      <c r="K191" s="92"/>
    </row>
    <row r="192" spans="1:11" ht="15.75" x14ac:dyDescent="0.2">
      <c r="A192" s="110"/>
      <c r="B192" s="14" t="s">
        <v>353</v>
      </c>
      <c r="C192" s="11" t="s">
        <v>354</v>
      </c>
      <c r="D192" s="12"/>
      <c r="E192" s="13"/>
      <c r="F192" s="13"/>
      <c r="G192" s="14" t="s">
        <v>10</v>
      </c>
      <c r="H192" s="38"/>
      <c r="I192" s="15">
        <v>1</v>
      </c>
      <c r="J192" s="87">
        <f t="shared" si="2"/>
        <v>0</v>
      </c>
      <c r="K192" s="92"/>
    </row>
    <row r="193" spans="1:11" ht="15.75" x14ac:dyDescent="0.2">
      <c r="A193" s="110"/>
      <c r="B193" s="14" t="s">
        <v>355</v>
      </c>
      <c r="C193" s="11" t="s">
        <v>356</v>
      </c>
      <c r="D193" s="12"/>
      <c r="E193" s="13"/>
      <c r="F193" s="13"/>
      <c r="G193" s="14" t="s">
        <v>10</v>
      </c>
      <c r="H193" s="38"/>
      <c r="I193" s="15">
        <v>1</v>
      </c>
      <c r="J193" s="87">
        <f t="shared" si="2"/>
        <v>0</v>
      </c>
      <c r="K193" s="92"/>
    </row>
    <row r="194" spans="1:11" ht="15.75" x14ac:dyDescent="0.2">
      <c r="A194" s="110"/>
      <c r="B194" s="14" t="s">
        <v>357</v>
      </c>
      <c r="C194" s="11" t="s">
        <v>358</v>
      </c>
      <c r="D194" s="12"/>
      <c r="E194" s="13"/>
      <c r="F194" s="13"/>
      <c r="G194" s="14" t="s">
        <v>10</v>
      </c>
      <c r="H194" s="38"/>
      <c r="I194" s="15">
        <v>1</v>
      </c>
      <c r="J194" s="87">
        <f t="shared" si="2"/>
        <v>0</v>
      </c>
      <c r="K194" s="92"/>
    </row>
    <row r="195" spans="1:11" ht="15.75" x14ac:dyDescent="0.2">
      <c r="A195" s="110"/>
      <c r="B195" s="14" t="s">
        <v>359</v>
      </c>
      <c r="C195" s="11" t="s">
        <v>360</v>
      </c>
      <c r="D195" s="12"/>
      <c r="E195" s="13"/>
      <c r="F195" s="13"/>
      <c r="G195" s="14" t="s">
        <v>10</v>
      </c>
      <c r="H195" s="38"/>
      <c r="I195" s="15">
        <v>1</v>
      </c>
      <c r="J195" s="87">
        <f t="shared" ref="J195:J250" si="3">I195*H195</f>
        <v>0</v>
      </c>
      <c r="K195" s="92"/>
    </row>
    <row r="196" spans="1:11" ht="18.75" customHeight="1" x14ac:dyDescent="0.2">
      <c r="A196" s="110"/>
      <c r="B196" s="14" t="s">
        <v>361</v>
      </c>
      <c r="C196" s="11" t="s">
        <v>362</v>
      </c>
      <c r="D196" s="12"/>
      <c r="E196" s="13"/>
      <c r="F196" s="13"/>
      <c r="G196" s="14" t="s">
        <v>10</v>
      </c>
      <c r="H196" s="38"/>
      <c r="I196" s="15">
        <v>1</v>
      </c>
      <c r="J196" s="87">
        <f t="shared" si="3"/>
        <v>0</v>
      </c>
      <c r="K196" s="92"/>
    </row>
    <row r="197" spans="1:11" ht="18.75" customHeight="1" x14ac:dyDescent="0.2">
      <c r="A197" s="110"/>
      <c r="B197" s="14" t="s">
        <v>363</v>
      </c>
      <c r="C197" s="11" t="s">
        <v>364</v>
      </c>
      <c r="D197" s="12"/>
      <c r="E197" s="13"/>
      <c r="F197" s="13"/>
      <c r="G197" s="14" t="s">
        <v>10</v>
      </c>
      <c r="H197" s="38"/>
      <c r="I197" s="15">
        <v>1</v>
      </c>
      <c r="J197" s="87">
        <f t="shared" si="3"/>
        <v>0</v>
      </c>
      <c r="K197" s="92"/>
    </row>
    <row r="198" spans="1:11" ht="15.75" x14ac:dyDescent="0.2">
      <c r="A198" s="110"/>
      <c r="B198" s="14" t="s">
        <v>365</v>
      </c>
      <c r="C198" s="11" t="s">
        <v>366</v>
      </c>
      <c r="D198" s="12"/>
      <c r="E198" s="13"/>
      <c r="F198" s="13"/>
      <c r="G198" s="14" t="s">
        <v>10</v>
      </c>
      <c r="H198" s="38"/>
      <c r="I198" s="15">
        <v>1</v>
      </c>
      <c r="J198" s="87">
        <f t="shared" si="3"/>
        <v>0</v>
      </c>
      <c r="K198" s="92"/>
    </row>
    <row r="199" spans="1:11" ht="15.75" x14ac:dyDescent="0.25">
      <c r="A199" s="110"/>
      <c r="B199" s="14" t="s">
        <v>367</v>
      </c>
      <c r="C199" s="40" t="s">
        <v>368</v>
      </c>
      <c r="D199" s="41"/>
      <c r="E199" s="13"/>
      <c r="F199" s="13"/>
      <c r="G199" s="14" t="s">
        <v>10</v>
      </c>
      <c r="H199" s="38"/>
      <c r="I199" s="15">
        <v>1</v>
      </c>
      <c r="J199" s="87">
        <f t="shared" si="3"/>
        <v>0</v>
      </c>
      <c r="K199" s="92"/>
    </row>
    <row r="200" spans="1:11" ht="15.75" x14ac:dyDescent="0.25">
      <c r="A200" s="110"/>
      <c r="B200" s="14" t="s">
        <v>369</v>
      </c>
      <c r="C200" s="40" t="s">
        <v>370</v>
      </c>
      <c r="D200" s="41"/>
      <c r="E200" s="13"/>
      <c r="F200" s="13"/>
      <c r="G200" s="14" t="s">
        <v>10</v>
      </c>
      <c r="H200" s="38"/>
      <c r="I200" s="15">
        <v>1</v>
      </c>
      <c r="J200" s="87">
        <f t="shared" si="3"/>
        <v>0</v>
      </c>
      <c r="K200" s="92"/>
    </row>
    <row r="201" spans="1:11" ht="15.75" x14ac:dyDescent="0.25">
      <c r="A201" s="110"/>
      <c r="B201" s="14" t="s">
        <v>371</v>
      </c>
      <c r="C201" s="40" t="s">
        <v>372</v>
      </c>
      <c r="D201" s="41"/>
      <c r="E201" s="13"/>
      <c r="F201" s="13"/>
      <c r="G201" s="14" t="s">
        <v>10</v>
      </c>
      <c r="H201" s="38"/>
      <c r="I201" s="15">
        <v>1</v>
      </c>
      <c r="J201" s="87">
        <f t="shared" si="3"/>
        <v>0</v>
      </c>
      <c r="K201" s="92"/>
    </row>
    <row r="202" spans="1:11" ht="15.75" x14ac:dyDescent="0.2">
      <c r="A202" s="110"/>
      <c r="B202" s="14" t="s">
        <v>373</v>
      </c>
      <c r="C202" s="11" t="s">
        <v>374</v>
      </c>
      <c r="D202" s="12"/>
      <c r="E202" s="13"/>
      <c r="F202" s="13"/>
      <c r="G202" s="14" t="s">
        <v>10</v>
      </c>
      <c r="H202" s="38"/>
      <c r="I202" s="15">
        <v>1</v>
      </c>
      <c r="J202" s="87">
        <f t="shared" si="3"/>
        <v>0</v>
      </c>
      <c r="K202" s="92"/>
    </row>
    <row r="203" spans="1:11" ht="15.75" x14ac:dyDescent="0.2">
      <c r="A203" s="110"/>
      <c r="B203" s="14" t="s">
        <v>375</v>
      </c>
      <c r="C203" s="11" t="s">
        <v>376</v>
      </c>
      <c r="D203" s="12"/>
      <c r="E203" s="13"/>
      <c r="F203" s="13"/>
      <c r="G203" s="14" t="s">
        <v>10</v>
      </c>
      <c r="H203" s="38"/>
      <c r="I203" s="15">
        <v>1</v>
      </c>
      <c r="J203" s="87">
        <f t="shared" si="3"/>
        <v>0</v>
      </c>
      <c r="K203" s="92"/>
    </row>
    <row r="204" spans="1:11" ht="15.75" x14ac:dyDescent="0.25">
      <c r="A204" s="110"/>
      <c r="B204" s="14" t="s">
        <v>377</v>
      </c>
      <c r="C204" s="42" t="s">
        <v>378</v>
      </c>
      <c r="D204" s="12"/>
      <c r="E204" s="13"/>
      <c r="F204" s="13"/>
      <c r="G204" s="14" t="s">
        <v>10</v>
      </c>
      <c r="H204" s="38"/>
      <c r="I204" s="15">
        <v>1</v>
      </c>
      <c r="J204" s="87">
        <f t="shared" si="3"/>
        <v>0</v>
      </c>
      <c r="K204" s="92"/>
    </row>
    <row r="205" spans="1:11" ht="15.75" x14ac:dyDescent="0.2">
      <c r="A205" s="110"/>
      <c r="B205" s="14" t="s">
        <v>379</v>
      </c>
      <c r="C205" s="11" t="s">
        <v>380</v>
      </c>
      <c r="D205" s="12"/>
      <c r="E205" s="13"/>
      <c r="F205" s="13"/>
      <c r="G205" s="14" t="s">
        <v>10</v>
      </c>
      <c r="H205" s="38"/>
      <c r="I205" s="15">
        <v>1</v>
      </c>
      <c r="J205" s="87">
        <f t="shared" si="3"/>
        <v>0</v>
      </c>
      <c r="K205" s="92"/>
    </row>
    <row r="206" spans="1:11" ht="15.75" x14ac:dyDescent="0.2">
      <c r="A206" s="110"/>
      <c r="B206" s="14" t="s">
        <v>381</v>
      </c>
      <c r="C206" s="11" t="s">
        <v>382</v>
      </c>
      <c r="D206" s="12"/>
      <c r="E206" s="13"/>
      <c r="F206" s="13"/>
      <c r="G206" s="14" t="s">
        <v>10</v>
      </c>
      <c r="H206" s="38"/>
      <c r="I206" s="15">
        <v>1</v>
      </c>
      <c r="J206" s="87">
        <f t="shared" si="3"/>
        <v>0</v>
      </c>
      <c r="K206" s="92"/>
    </row>
    <row r="207" spans="1:11" ht="15.75" x14ac:dyDescent="0.2">
      <c r="A207" s="110"/>
      <c r="B207" s="14" t="s">
        <v>383</v>
      </c>
      <c r="C207" s="11" t="s">
        <v>384</v>
      </c>
      <c r="D207" s="12"/>
      <c r="E207" s="13"/>
      <c r="F207" s="13"/>
      <c r="G207" s="14" t="s">
        <v>10</v>
      </c>
      <c r="H207" s="38"/>
      <c r="I207" s="15">
        <v>1</v>
      </c>
      <c r="J207" s="87">
        <f t="shared" si="3"/>
        <v>0</v>
      </c>
      <c r="K207" s="92"/>
    </row>
    <row r="208" spans="1:11" ht="15.75" x14ac:dyDescent="0.2">
      <c r="A208" s="110"/>
      <c r="B208" s="14" t="s">
        <v>385</v>
      </c>
      <c r="C208" s="11" t="s">
        <v>386</v>
      </c>
      <c r="D208" s="12"/>
      <c r="E208" s="13"/>
      <c r="F208" s="13"/>
      <c r="G208" s="14" t="s">
        <v>10</v>
      </c>
      <c r="H208" s="38"/>
      <c r="I208" s="15">
        <v>1</v>
      </c>
      <c r="J208" s="87">
        <f t="shared" si="3"/>
        <v>0</v>
      </c>
      <c r="K208" s="92"/>
    </row>
    <row r="209" spans="1:11" ht="15.75" x14ac:dyDescent="0.2">
      <c r="A209" s="110"/>
      <c r="B209" s="14" t="s">
        <v>387</v>
      </c>
      <c r="C209" s="11" t="s">
        <v>388</v>
      </c>
      <c r="D209" s="12"/>
      <c r="E209" s="13"/>
      <c r="F209" s="13"/>
      <c r="G209" s="14" t="s">
        <v>10</v>
      </c>
      <c r="H209" s="38"/>
      <c r="I209" s="15">
        <v>1</v>
      </c>
      <c r="J209" s="87">
        <f t="shared" si="3"/>
        <v>0</v>
      </c>
      <c r="K209" s="92"/>
    </row>
    <row r="210" spans="1:11" ht="15.75" x14ac:dyDescent="0.2">
      <c r="A210" s="111"/>
      <c r="B210" s="14" t="s">
        <v>389</v>
      </c>
      <c r="C210" s="11" t="s">
        <v>390</v>
      </c>
      <c r="D210" s="12"/>
      <c r="E210" s="13"/>
      <c r="F210" s="13"/>
      <c r="G210" s="14" t="s">
        <v>10</v>
      </c>
      <c r="H210" s="38"/>
      <c r="I210" s="15">
        <v>1</v>
      </c>
      <c r="J210" s="87">
        <f t="shared" si="3"/>
        <v>0</v>
      </c>
      <c r="K210" s="92"/>
    </row>
    <row r="211" spans="1:11" ht="15.75" x14ac:dyDescent="0.2">
      <c r="A211" s="103" t="s">
        <v>391</v>
      </c>
      <c r="B211" s="16" t="s">
        <v>392</v>
      </c>
      <c r="C211" s="17" t="s">
        <v>393</v>
      </c>
      <c r="D211" s="18" t="s">
        <v>394</v>
      </c>
      <c r="E211" s="19" t="s">
        <v>668</v>
      </c>
      <c r="F211" s="19" t="s">
        <v>668</v>
      </c>
      <c r="G211" s="16" t="s">
        <v>10</v>
      </c>
      <c r="H211" s="39" t="s">
        <v>668</v>
      </c>
      <c r="I211" s="20">
        <v>0</v>
      </c>
      <c r="J211" s="87" t="e">
        <f t="shared" si="3"/>
        <v>#VALUE!</v>
      </c>
      <c r="K211" s="92"/>
    </row>
    <row r="212" spans="1:11" ht="15.75" x14ac:dyDescent="0.2">
      <c r="A212" s="104"/>
      <c r="B212" s="16" t="s">
        <v>395</v>
      </c>
      <c r="C212" s="17" t="s">
        <v>396</v>
      </c>
      <c r="D212" s="18" t="s">
        <v>397</v>
      </c>
      <c r="E212" s="19" t="s">
        <v>668</v>
      </c>
      <c r="F212" s="19" t="s">
        <v>668</v>
      </c>
      <c r="G212" s="16" t="s">
        <v>10</v>
      </c>
      <c r="H212" s="39" t="s">
        <v>668</v>
      </c>
      <c r="I212" s="20">
        <v>0</v>
      </c>
      <c r="J212" s="87" t="e">
        <f t="shared" si="3"/>
        <v>#VALUE!</v>
      </c>
      <c r="K212" s="92"/>
    </row>
    <row r="213" spans="1:11" ht="18.75" customHeight="1" x14ac:dyDescent="0.2">
      <c r="A213" s="104"/>
      <c r="B213" s="16" t="s">
        <v>398</v>
      </c>
      <c r="C213" s="17" t="s">
        <v>399</v>
      </c>
      <c r="D213" s="18" t="s">
        <v>400</v>
      </c>
      <c r="E213" s="19" t="s">
        <v>668</v>
      </c>
      <c r="F213" s="19" t="s">
        <v>668</v>
      </c>
      <c r="G213" s="16" t="s">
        <v>10</v>
      </c>
      <c r="H213" s="19" t="s">
        <v>668</v>
      </c>
      <c r="I213" s="20">
        <v>0</v>
      </c>
      <c r="J213" s="87" t="e">
        <f t="shared" si="3"/>
        <v>#VALUE!</v>
      </c>
      <c r="K213" s="92"/>
    </row>
    <row r="214" spans="1:11" ht="18.75" customHeight="1" x14ac:dyDescent="0.2">
      <c r="A214" s="104"/>
      <c r="B214" s="16" t="s">
        <v>401</v>
      </c>
      <c r="C214" s="17" t="s">
        <v>402</v>
      </c>
      <c r="D214" s="18" t="s">
        <v>400</v>
      </c>
      <c r="E214" s="19" t="s">
        <v>668</v>
      </c>
      <c r="F214" s="19" t="s">
        <v>668</v>
      </c>
      <c r="G214" s="16" t="s">
        <v>10</v>
      </c>
      <c r="H214" s="39" t="s">
        <v>668</v>
      </c>
      <c r="I214" s="20">
        <v>0</v>
      </c>
      <c r="J214" s="87" t="e">
        <f t="shared" si="3"/>
        <v>#VALUE!</v>
      </c>
      <c r="K214" s="92"/>
    </row>
    <row r="215" spans="1:11" ht="15.75" x14ac:dyDescent="0.2">
      <c r="A215" s="104"/>
      <c r="B215" s="16" t="s">
        <v>403</v>
      </c>
      <c r="C215" s="17" t="s">
        <v>404</v>
      </c>
      <c r="D215" s="18" t="s">
        <v>400</v>
      </c>
      <c r="E215" s="19" t="s">
        <v>668</v>
      </c>
      <c r="F215" s="19" t="s">
        <v>668</v>
      </c>
      <c r="G215" s="16" t="s">
        <v>10</v>
      </c>
      <c r="H215" s="39" t="s">
        <v>668</v>
      </c>
      <c r="I215" s="20">
        <v>0</v>
      </c>
      <c r="J215" s="87" t="e">
        <f t="shared" si="3"/>
        <v>#VALUE!</v>
      </c>
      <c r="K215" s="92"/>
    </row>
    <row r="216" spans="1:11" ht="15.75" x14ac:dyDescent="0.2">
      <c r="A216" s="104"/>
      <c r="B216" s="16" t="s">
        <v>405</v>
      </c>
      <c r="C216" s="17" t="s">
        <v>406</v>
      </c>
      <c r="D216" s="18" t="s">
        <v>400</v>
      </c>
      <c r="E216" s="19" t="s">
        <v>668</v>
      </c>
      <c r="F216" s="19" t="s">
        <v>668</v>
      </c>
      <c r="G216" s="16" t="s">
        <v>10</v>
      </c>
      <c r="H216" s="39" t="s">
        <v>668</v>
      </c>
      <c r="I216" s="20">
        <v>0</v>
      </c>
      <c r="J216" s="87" t="e">
        <f t="shared" si="3"/>
        <v>#VALUE!</v>
      </c>
      <c r="K216" s="92"/>
    </row>
    <row r="217" spans="1:11" ht="15.75" x14ac:dyDescent="0.2">
      <c r="A217" s="104"/>
      <c r="B217" s="16" t="s">
        <v>407</v>
      </c>
      <c r="C217" s="17" t="s">
        <v>408</v>
      </c>
      <c r="D217" s="18" t="s">
        <v>409</v>
      </c>
      <c r="E217" s="19" t="s">
        <v>668</v>
      </c>
      <c r="F217" s="19" t="s">
        <v>668</v>
      </c>
      <c r="G217" s="16" t="s">
        <v>10</v>
      </c>
      <c r="H217" s="39" t="s">
        <v>668</v>
      </c>
      <c r="I217" s="20">
        <v>0</v>
      </c>
      <c r="J217" s="87" t="e">
        <f t="shared" si="3"/>
        <v>#VALUE!</v>
      </c>
      <c r="K217" s="92"/>
    </row>
    <row r="218" spans="1:11" ht="15.75" x14ac:dyDescent="0.2">
      <c r="A218" s="104"/>
      <c r="B218" s="16" t="s">
        <v>410</v>
      </c>
      <c r="C218" s="17" t="s">
        <v>411</v>
      </c>
      <c r="D218" s="18"/>
      <c r="E218" s="19"/>
      <c r="F218" s="19"/>
      <c r="G218" s="16" t="s">
        <v>10</v>
      </c>
      <c r="H218" s="39"/>
      <c r="I218" s="20">
        <v>1</v>
      </c>
      <c r="J218" s="87">
        <f t="shared" si="3"/>
        <v>0</v>
      </c>
      <c r="K218" s="92"/>
    </row>
    <row r="219" spans="1:11" ht="15.75" x14ac:dyDescent="0.2">
      <c r="A219" s="104"/>
      <c r="B219" s="16" t="s">
        <v>412</v>
      </c>
      <c r="C219" s="17" t="s">
        <v>413</v>
      </c>
      <c r="D219" s="18"/>
      <c r="E219" s="19"/>
      <c r="F219" s="19"/>
      <c r="G219" s="16" t="s">
        <v>10</v>
      </c>
      <c r="H219" s="39"/>
      <c r="I219" s="20">
        <v>1</v>
      </c>
      <c r="J219" s="87">
        <f t="shared" si="3"/>
        <v>0</v>
      </c>
      <c r="K219" s="92"/>
    </row>
    <row r="220" spans="1:11" ht="18.75" customHeight="1" x14ac:dyDescent="0.2">
      <c r="A220" s="104"/>
      <c r="B220" s="16" t="s">
        <v>414</v>
      </c>
      <c r="C220" s="17" t="s">
        <v>415</v>
      </c>
      <c r="D220" s="18"/>
      <c r="E220" s="19" t="s">
        <v>668</v>
      </c>
      <c r="F220" s="19" t="s">
        <v>668</v>
      </c>
      <c r="G220" s="16" t="s">
        <v>10</v>
      </c>
      <c r="H220" s="39" t="s">
        <v>668</v>
      </c>
      <c r="I220" s="20">
        <v>0</v>
      </c>
      <c r="J220" s="87" t="e">
        <f t="shared" si="3"/>
        <v>#VALUE!</v>
      </c>
      <c r="K220" s="92"/>
    </row>
    <row r="221" spans="1:11" ht="18.75" customHeight="1" x14ac:dyDescent="0.2">
      <c r="A221" s="104"/>
      <c r="B221" s="16" t="s">
        <v>416</v>
      </c>
      <c r="C221" s="17" t="s">
        <v>417</v>
      </c>
      <c r="D221" s="18"/>
      <c r="E221" s="19"/>
      <c r="F221" s="19"/>
      <c r="G221" s="16" t="s">
        <v>10</v>
      </c>
      <c r="H221" s="39"/>
      <c r="I221" s="20">
        <v>1</v>
      </c>
      <c r="J221" s="87">
        <f t="shared" si="3"/>
        <v>0</v>
      </c>
      <c r="K221" s="92"/>
    </row>
    <row r="222" spans="1:11" ht="18.75" customHeight="1" x14ac:dyDescent="0.2">
      <c r="A222" s="104"/>
      <c r="B222" s="16" t="s">
        <v>418</v>
      </c>
      <c r="C222" s="17" t="s">
        <v>419</v>
      </c>
      <c r="D222" s="18"/>
      <c r="E222" s="19"/>
      <c r="F222" s="19"/>
      <c r="G222" s="16" t="s">
        <v>10</v>
      </c>
      <c r="H222" s="39"/>
      <c r="I222" s="20">
        <v>1</v>
      </c>
      <c r="J222" s="87">
        <f t="shared" si="3"/>
        <v>0</v>
      </c>
      <c r="K222" s="92"/>
    </row>
    <row r="223" spans="1:11" ht="18.75" customHeight="1" x14ac:dyDescent="0.2">
      <c r="A223" s="104"/>
      <c r="B223" s="16" t="s">
        <v>420</v>
      </c>
      <c r="C223" s="17" t="s">
        <v>421</v>
      </c>
      <c r="D223" s="18"/>
      <c r="E223" s="19" t="s">
        <v>668</v>
      </c>
      <c r="F223" s="19" t="s">
        <v>668</v>
      </c>
      <c r="G223" s="16" t="s">
        <v>10</v>
      </c>
      <c r="H223" s="39" t="s">
        <v>668</v>
      </c>
      <c r="I223" s="20">
        <v>0</v>
      </c>
      <c r="J223" s="87" t="e">
        <f t="shared" si="3"/>
        <v>#VALUE!</v>
      </c>
      <c r="K223" s="92"/>
    </row>
    <row r="224" spans="1:11" ht="18.75" customHeight="1" x14ac:dyDescent="0.2">
      <c r="A224" s="104"/>
      <c r="B224" s="16" t="s">
        <v>422</v>
      </c>
      <c r="C224" s="17" t="s">
        <v>423</v>
      </c>
      <c r="D224" s="18"/>
      <c r="E224" s="19"/>
      <c r="F224" s="19"/>
      <c r="G224" s="16" t="s">
        <v>10</v>
      </c>
      <c r="H224" s="39"/>
      <c r="I224" s="20">
        <v>1</v>
      </c>
      <c r="J224" s="87">
        <f t="shared" si="3"/>
        <v>0</v>
      </c>
      <c r="K224" s="92"/>
    </row>
    <row r="225" spans="1:11" ht="15.75" x14ac:dyDescent="0.2">
      <c r="A225" s="105"/>
      <c r="B225" s="16" t="s">
        <v>424</v>
      </c>
      <c r="C225" s="17" t="s">
        <v>425</v>
      </c>
      <c r="D225" s="18"/>
      <c r="E225" s="19"/>
      <c r="F225" s="19"/>
      <c r="G225" s="16" t="s">
        <v>10</v>
      </c>
      <c r="H225" s="39"/>
      <c r="I225" s="20">
        <v>1</v>
      </c>
      <c r="J225" s="87">
        <f t="shared" si="3"/>
        <v>0</v>
      </c>
      <c r="K225" s="92"/>
    </row>
    <row r="226" spans="1:11" ht="15.75" x14ac:dyDescent="0.2">
      <c r="A226" s="109" t="s">
        <v>426</v>
      </c>
      <c r="B226" s="14" t="s">
        <v>427</v>
      </c>
      <c r="C226" s="11" t="s">
        <v>428</v>
      </c>
      <c r="D226" s="12"/>
      <c r="E226" s="13"/>
      <c r="F226" s="13"/>
      <c r="G226" s="14" t="s">
        <v>10</v>
      </c>
      <c r="H226" s="38"/>
      <c r="I226" s="15">
        <v>1</v>
      </c>
      <c r="J226" s="87">
        <f t="shared" si="3"/>
        <v>0</v>
      </c>
      <c r="K226" s="92"/>
    </row>
    <row r="227" spans="1:11" ht="15.75" x14ac:dyDescent="0.2">
      <c r="A227" s="110"/>
      <c r="B227" s="14" t="s">
        <v>429</v>
      </c>
      <c r="C227" s="11" t="s">
        <v>430</v>
      </c>
      <c r="D227" s="12"/>
      <c r="E227" s="13"/>
      <c r="F227" s="13"/>
      <c r="G227" s="14" t="s">
        <v>10</v>
      </c>
      <c r="H227" s="38"/>
      <c r="I227" s="15">
        <v>5</v>
      </c>
      <c r="J227" s="87">
        <f t="shared" si="3"/>
        <v>0</v>
      </c>
      <c r="K227" s="92"/>
    </row>
    <row r="228" spans="1:11" ht="15.75" x14ac:dyDescent="0.2">
      <c r="A228" s="110"/>
      <c r="B228" s="14" t="s">
        <v>431</v>
      </c>
      <c r="C228" s="11" t="s">
        <v>432</v>
      </c>
      <c r="D228" s="12"/>
      <c r="E228" s="13"/>
      <c r="F228" s="13"/>
      <c r="G228" s="14" t="s">
        <v>10</v>
      </c>
      <c r="H228" s="38"/>
      <c r="I228" s="15">
        <v>5</v>
      </c>
      <c r="J228" s="87">
        <f t="shared" si="3"/>
        <v>0</v>
      </c>
      <c r="K228" s="92"/>
    </row>
    <row r="229" spans="1:11" ht="15.75" x14ac:dyDescent="0.2">
      <c r="A229" s="110"/>
      <c r="B229" s="14" t="s">
        <v>433</v>
      </c>
      <c r="C229" s="11" t="s">
        <v>434</v>
      </c>
      <c r="D229" s="12"/>
      <c r="E229" s="13"/>
      <c r="F229" s="13"/>
      <c r="G229" s="14" t="s">
        <v>10</v>
      </c>
      <c r="H229" s="38"/>
      <c r="I229" s="15">
        <v>5</v>
      </c>
      <c r="J229" s="87">
        <f t="shared" si="3"/>
        <v>0</v>
      </c>
      <c r="K229" s="92"/>
    </row>
    <row r="230" spans="1:11" ht="23.45" customHeight="1" x14ac:dyDescent="0.2">
      <c r="A230" s="110"/>
      <c r="B230" s="14" t="s">
        <v>435</v>
      </c>
      <c r="C230" s="11" t="s">
        <v>436</v>
      </c>
      <c r="D230" s="12"/>
      <c r="E230" s="13"/>
      <c r="F230" s="13"/>
      <c r="G230" s="14" t="s">
        <v>10</v>
      </c>
      <c r="H230" s="38"/>
      <c r="I230" s="15">
        <v>5</v>
      </c>
      <c r="J230" s="87">
        <f t="shared" si="3"/>
        <v>0</v>
      </c>
      <c r="K230" s="92"/>
    </row>
    <row r="231" spans="1:11" ht="15.75" x14ac:dyDescent="0.2">
      <c r="A231" s="110"/>
      <c r="B231" s="14" t="s">
        <v>437</v>
      </c>
      <c r="C231" s="11" t="s">
        <v>438</v>
      </c>
      <c r="D231" s="12"/>
      <c r="E231" s="13"/>
      <c r="F231" s="13"/>
      <c r="G231" s="14" t="s">
        <v>10</v>
      </c>
      <c r="H231" s="38"/>
      <c r="I231" s="15">
        <v>1</v>
      </c>
      <c r="J231" s="87">
        <f t="shared" si="3"/>
        <v>0</v>
      </c>
      <c r="K231" s="92"/>
    </row>
    <row r="232" spans="1:11" ht="15.75" x14ac:dyDescent="0.2">
      <c r="A232" s="110"/>
      <c r="B232" s="14" t="s">
        <v>439</v>
      </c>
      <c r="C232" s="11" t="s">
        <v>440</v>
      </c>
      <c r="D232" s="12"/>
      <c r="E232" s="13"/>
      <c r="F232" s="13"/>
      <c r="G232" s="14" t="s">
        <v>10</v>
      </c>
      <c r="H232" s="38"/>
      <c r="I232" s="15">
        <v>1</v>
      </c>
      <c r="J232" s="87">
        <f t="shared" si="3"/>
        <v>0</v>
      </c>
      <c r="K232" s="92"/>
    </row>
    <row r="233" spans="1:11" ht="15.75" x14ac:dyDescent="0.2">
      <c r="A233" s="110"/>
      <c r="B233" s="14" t="s">
        <v>441</v>
      </c>
      <c r="C233" s="11" t="s">
        <v>442</v>
      </c>
      <c r="D233" s="12"/>
      <c r="E233" s="13"/>
      <c r="F233" s="13"/>
      <c r="G233" s="14" t="s">
        <v>10</v>
      </c>
      <c r="H233" s="38"/>
      <c r="I233" s="15">
        <v>1</v>
      </c>
      <c r="J233" s="87">
        <f t="shared" si="3"/>
        <v>0</v>
      </c>
      <c r="K233" s="92"/>
    </row>
    <row r="234" spans="1:11" ht="15.75" x14ac:dyDescent="0.2">
      <c r="A234" s="110"/>
      <c r="B234" s="14" t="s">
        <v>443</v>
      </c>
      <c r="C234" s="11" t="s">
        <v>444</v>
      </c>
      <c r="D234" s="12"/>
      <c r="E234" s="13"/>
      <c r="F234" s="13"/>
      <c r="G234" s="14" t="s">
        <v>10</v>
      </c>
      <c r="H234" s="38"/>
      <c r="I234" s="15">
        <v>3</v>
      </c>
      <c r="J234" s="87">
        <f t="shared" si="3"/>
        <v>0</v>
      </c>
      <c r="K234" s="92"/>
    </row>
    <row r="235" spans="1:11" ht="15.75" x14ac:dyDescent="0.2">
      <c r="A235" s="110"/>
      <c r="B235" s="14" t="s">
        <v>445</v>
      </c>
      <c r="C235" s="11" t="s">
        <v>446</v>
      </c>
      <c r="D235" s="12"/>
      <c r="E235" s="13"/>
      <c r="F235" s="13"/>
      <c r="G235" s="14" t="s">
        <v>10</v>
      </c>
      <c r="H235" s="38"/>
      <c r="I235" s="15">
        <v>3</v>
      </c>
      <c r="J235" s="87">
        <f t="shared" si="3"/>
        <v>0</v>
      </c>
      <c r="K235" s="92"/>
    </row>
    <row r="236" spans="1:11" ht="15.75" x14ac:dyDescent="0.2">
      <c r="A236" s="110"/>
      <c r="B236" s="14" t="s">
        <v>447</v>
      </c>
      <c r="C236" s="11" t="s">
        <v>448</v>
      </c>
      <c r="D236" s="12"/>
      <c r="E236" s="13"/>
      <c r="F236" s="13"/>
      <c r="G236" s="14" t="s">
        <v>10</v>
      </c>
      <c r="H236" s="38"/>
      <c r="I236" s="15">
        <v>1</v>
      </c>
      <c r="J236" s="87">
        <f t="shared" si="3"/>
        <v>0</v>
      </c>
      <c r="K236" s="92"/>
    </row>
    <row r="237" spans="1:11" ht="15.75" x14ac:dyDescent="0.2">
      <c r="A237" s="111"/>
      <c r="B237" s="14" t="s">
        <v>449</v>
      </c>
      <c r="C237" s="11" t="s">
        <v>450</v>
      </c>
      <c r="D237" s="12"/>
      <c r="E237" s="13"/>
      <c r="F237" s="13"/>
      <c r="G237" s="14" t="s">
        <v>10</v>
      </c>
      <c r="H237" s="38"/>
      <c r="I237" s="15">
        <v>1</v>
      </c>
      <c r="J237" s="87">
        <f t="shared" si="3"/>
        <v>0</v>
      </c>
      <c r="K237" s="92"/>
    </row>
    <row r="238" spans="1:11" ht="15.75" customHeight="1" x14ac:dyDescent="0.2">
      <c r="A238" s="103" t="s">
        <v>451</v>
      </c>
      <c r="B238" s="16" t="s">
        <v>452</v>
      </c>
      <c r="C238" s="17" t="s">
        <v>453</v>
      </c>
      <c r="D238" s="18"/>
      <c r="E238" s="19"/>
      <c r="F238" s="19"/>
      <c r="G238" s="16" t="s">
        <v>10</v>
      </c>
      <c r="H238" s="29"/>
      <c r="I238" s="20">
        <v>20</v>
      </c>
      <c r="J238" s="87">
        <f t="shared" si="3"/>
        <v>0</v>
      </c>
      <c r="K238" s="92"/>
    </row>
    <row r="239" spans="1:11" ht="15.75" x14ac:dyDescent="0.2">
      <c r="A239" s="104"/>
      <c r="B239" s="16" t="s">
        <v>454</v>
      </c>
      <c r="C239" s="17" t="s">
        <v>455</v>
      </c>
      <c r="D239" s="18"/>
      <c r="E239" s="19"/>
      <c r="F239" s="19"/>
      <c r="G239" s="16" t="s">
        <v>10</v>
      </c>
      <c r="H239" s="29"/>
      <c r="I239" s="20">
        <v>20</v>
      </c>
      <c r="J239" s="87">
        <f t="shared" si="3"/>
        <v>0</v>
      </c>
      <c r="K239" s="92"/>
    </row>
    <row r="240" spans="1:11" ht="15.75" x14ac:dyDescent="0.2">
      <c r="A240" s="104"/>
      <c r="B240" s="16" t="s">
        <v>456</v>
      </c>
      <c r="C240" s="17" t="s">
        <v>457</v>
      </c>
      <c r="D240" s="18"/>
      <c r="E240" s="19"/>
      <c r="F240" s="19"/>
      <c r="G240" s="16" t="s">
        <v>10</v>
      </c>
      <c r="H240" s="29"/>
      <c r="I240" s="20">
        <v>20</v>
      </c>
      <c r="J240" s="87">
        <f t="shared" si="3"/>
        <v>0</v>
      </c>
      <c r="K240" s="92"/>
    </row>
    <row r="241" spans="1:11" ht="15.75" x14ac:dyDescent="0.2">
      <c r="A241" s="104"/>
      <c r="B241" s="16" t="s">
        <v>458</v>
      </c>
      <c r="C241" s="17" t="s">
        <v>459</v>
      </c>
      <c r="D241" s="18"/>
      <c r="E241" s="19"/>
      <c r="F241" s="19"/>
      <c r="G241" s="16" t="s">
        <v>10</v>
      </c>
      <c r="H241" s="29"/>
      <c r="I241" s="20">
        <v>20</v>
      </c>
      <c r="J241" s="87">
        <f t="shared" si="3"/>
        <v>0</v>
      </c>
      <c r="K241" s="92"/>
    </row>
    <row r="242" spans="1:11" ht="15.75" x14ac:dyDescent="0.2">
      <c r="A242" s="105"/>
      <c r="B242" s="16" t="s">
        <v>460</v>
      </c>
      <c r="C242" s="17" t="s">
        <v>461</v>
      </c>
      <c r="D242" s="18"/>
      <c r="E242" s="19"/>
      <c r="F242" s="19"/>
      <c r="G242" s="16" t="s">
        <v>10</v>
      </c>
      <c r="H242" s="29"/>
      <c r="I242" s="20">
        <v>20</v>
      </c>
      <c r="J242" s="87">
        <f t="shared" si="3"/>
        <v>0</v>
      </c>
      <c r="K242" s="92"/>
    </row>
    <row r="243" spans="1:11" ht="18" x14ac:dyDescent="0.2">
      <c r="A243" s="103" t="s">
        <v>641</v>
      </c>
      <c r="B243" s="16" t="s">
        <v>642</v>
      </c>
      <c r="C243" s="17" t="s">
        <v>643</v>
      </c>
      <c r="D243" s="18"/>
      <c r="E243" s="19"/>
      <c r="F243" s="19"/>
      <c r="G243" s="16" t="s">
        <v>10</v>
      </c>
      <c r="H243" s="79"/>
      <c r="I243" s="20">
        <v>5</v>
      </c>
      <c r="J243" s="87">
        <f t="shared" si="3"/>
        <v>0</v>
      </c>
      <c r="K243" s="92"/>
    </row>
    <row r="244" spans="1:11" ht="18" x14ac:dyDescent="0.2">
      <c r="A244" s="104"/>
      <c r="B244" s="16" t="s">
        <v>644</v>
      </c>
      <c r="C244" s="17" t="s">
        <v>645</v>
      </c>
      <c r="D244" s="18"/>
      <c r="E244" s="19"/>
      <c r="F244" s="19"/>
      <c r="G244" s="16" t="s">
        <v>10</v>
      </c>
      <c r="H244" s="79"/>
      <c r="I244" s="20">
        <v>2</v>
      </c>
      <c r="J244" s="87">
        <f t="shared" si="3"/>
        <v>0</v>
      </c>
      <c r="K244" s="92"/>
    </row>
    <row r="245" spans="1:11" ht="36" customHeight="1" x14ac:dyDescent="0.2">
      <c r="A245" s="104"/>
      <c r="B245" s="16" t="s">
        <v>646</v>
      </c>
      <c r="C245" s="17" t="s">
        <v>647</v>
      </c>
      <c r="D245" s="18"/>
      <c r="E245" s="19"/>
      <c r="F245" s="19"/>
      <c r="G245" s="16" t="s">
        <v>10</v>
      </c>
      <c r="H245" s="79"/>
      <c r="I245" s="20">
        <v>5</v>
      </c>
      <c r="J245" s="87">
        <f t="shared" si="3"/>
        <v>0</v>
      </c>
      <c r="K245" s="92"/>
    </row>
    <row r="246" spans="1:11" ht="36" customHeight="1" x14ac:dyDescent="0.2">
      <c r="A246" s="104"/>
      <c r="B246" s="16" t="s">
        <v>648</v>
      </c>
      <c r="C246" s="17" t="s">
        <v>649</v>
      </c>
      <c r="D246" s="18"/>
      <c r="E246" s="19"/>
      <c r="F246" s="19"/>
      <c r="G246" s="16" t="s">
        <v>10</v>
      </c>
      <c r="H246" s="79"/>
      <c r="I246" s="20">
        <v>5</v>
      </c>
      <c r="J246" s="87">
        <f t="shared" si="3"/>
        <v>0</v>
      </c>
      <c r="K246" s="92"/>
    </row>
    <row r="247" spans="1:11" ht="36" customHeight="1" x14ac:dyDescent="0.2">
      <c r="A247" s="104"/>
      <c r="B247" s="16" t="s">
        <v>650</v>
      </c>
      <c r="C247" s="17" t="s">
        <v>651</v>
      </c>
      <c r="D247" s="18"/>
      <c r="E247" s="19"/>
      <c r="F247" s="19"/>
      <c r="G247" s="16" t="s">
        <v>10</v>
      </c>
      <c r="H247" s="79"/>
      <c r="I247" s="20">
        <v>5</v>
      </c>
      <c r="J247" s="87">
        <f t="shared" si="3"/>
        <v>0</v>
      </c>
      <c r="K247" s="92"/>
    </row>
    <row r="248" spans="1:11" ht="36" customHeight="1" x14ac:dyDescent="0.2">
      <c r="A248" s="104"/>
      <c r="B248" s="16" t="s">
        <v>652</v>
      </c>
      <c r="C248" s="17" t="s">
        <v>653</v>
      </c>
      <c r="D248" s="18"/>
      <c r="E248" s="19"/>
      <c r="F248" s="19"/>
      <c r="G248" s="16" t="s">
        <v>10</v>
      </c>
      <c r="H248" s="79"/>
      <c r="I248" s="20">
        <v>5</v>
      </c>
      <c r="J248" s="87">
        <f t="shared" si="3"/>
        <v>0</v>
      </c>
      <c r="K248" s="92"/>
    </row>
    <row r="249" spans="1:11" ht="36" customHeight="1" x14ac:dyDescent="0.2">
      <c r="A249" s="105"/>
      <c r="B249" s="16" t="s">
        <v>654</v>
      </c>
      <c r="C249" s="17" t="s">
        <v>655</v>
      </c>
      <c r="D249" s="18"/>
      <c r="E249" s="19"/>
      <c r="F249" s="19"/>
      <c r="G249" s="16" t="s">
        <v>10</v>
      </c>
      <c r="H249" s="79"/>
      <c r="I249" s="20">
        <v>5</v>
      </c>
      <c r="J249" s="87">
        <f t="shared" si="3"/>
        <v>0</v>
      </c>
      <c r="K249" s="92"/>
    </row>
    <row r="250" spans="1:11" ht="15.75" x14ac:dyDescent="0.2">
      <c r="A250" s="109" t="s">
        <v>462</v>
      </c>
      <c r="B250" s="14" t="s">
        <v>463</v>
      </c>
      <c r="C250" s="11" t="s">
        <v>464</v>
      </c>
      <c r="D250" s="12"/>
      <c r="E250" s="13"/>
      <c r="F250" s="13"/>
      <c r="G250" s="43" t="s">
        <v>465</v>
      </c>
      <c r="H250" s="38"/>
      <c r="I250" s="15">
        <v>500</v>
      </c>
      <c r="J250" s="87">
        <f t="shared" si="3"/>
        <v>0</v>
      </c>
      <c r="K250" s="92"/>
    </row>
    <row r="251" spans="1:11" ht="36" customHeight="1" x14ac:dyDescent="0.2">
      <c r="A251" s="110"/>
      <c r="B251" s="14" t="s">
        <v>466</v>
      </c>
      <c r="C251" s="11" t="s">
        <v>467</v>
      </c>
      <c r="D251" s="12"/>
      <c r="E251" s="13"/>
      <c r="F251" s="13"/>
      <c r="G251" s="43" t="s">
        <v>465</v>
      </c>
      <c r="H251" s="38"/>
      <c r="I251" s="15">
        <v>500</v>
      </c>
      <c r="J251" s="87">
        <f t="shared" ref="J251:J312" si="4">I251*H251</f>
        <v>0</v>
      </c>
      <c r="K251" s="92"/>
    </row>
    <row r="252" spans="1:11" ht="36" customHeight="1" x14ac:dyDescent="0.2">
      <c r="A252" s="110"/>
      <c r="B252" s="14" t="s">
        <v>468</v>
      </c>
      <c r="C252" s="11" t="s">
        <v>469</v>
      </c>
      <c r="D252" s="12"/>
      <c r="E252" s="13"/>
      <c r="F252" s="13"/>
      <c r="G252" s="43" t="s">
        <v>465</v>
      </c>
      <c r="H252" s="38"/>
      <c r="I252" s="15">
        <v>2500</v>
      </c>
      <c r="J252" s="87">
        <f t="shared" si="4"/>
        <v>0</v>
      </c>
      <c r="K252" s="92"/>
    </row>
    <row r="253" spans="1:11" ht="36" customHeight="1" x14ac:dyDescent="0.2">
      <c r="A253" s="110"/>
      <c r="B253" s="14" t="s">
        <v>470</v>
      </c>
      <c r="C253" s="11" t="s">
        <v>471</v>
      </c>
      <c r="D253" s="12"/>
      <c r="E253" s="13"/>
      <c r="F253" s="13"/>
      <c r="G253" s="43" t="s">
        <v>465</v>
      </c>
      <c r="H253" s="38"/>
      <c r="I253" s="15">
        <v>2500</v>
      </c>
      <c r="J253" s="87">
        <f t="shared" si="4"/>
        <v>0</v>
      </c>
      <c r="K253" s="92"/>
    </row>
    <row r="254" spans="1:11" ht="36" customHeight="1" x14ac:dyDescent="0.2">
      <c r="A254" s="110"/>
      <c r="B254" s="14" t="s">
        <v>472</v>
      </c>
      <c r="C254" s="11" t="s">
        <v>473</v>
      </c>
      <c r="D254" s="12"/>
      <c r="E254" s="13"/>
      <c r="F254" s="13"/>
      <c r="G254" s="43" t="s">
        <v>465</v>
      </c>
      <c r="H254" s="38"/>
      <c r="I254" s="15">
        <v>2500</v>
      </c>
      <c r="J254" s="87">
        <f t="shared" si="4"/>
        <v>0</v>
      </c>
      <c r="K254" s="92"/>
    </row>
    <row r="255" spans="1:11" ht="36" customHeight="1" x14ac:dyDescent="0.2">
      <c r="A255" s="110"/>
      <c r="B255" s="14" t="s">
        <v>474</v>
      </c>
      <c r="C255" s="11" t="s">
        <v>475</v>
      </c>
      <c r="D255" s="12"/>
      <c r="E255" s="13"/>
      <c r="F255" s="13"/>
      <c r="G255" s="43" t="s">
        <v>465</v>
      </c>
      <c r="H255" s="38"/>
      <c r="I255" s="15">
        <v>500</v>
      </c>
      <c r="J255" s="87">
        <f t="shared" si="4"/>
        <v>0</v>
      </c>
      <c r="K255" s="92"/>
    </row>
    <row r="256" spans="1:11" ht="18.75" customHeight="1" x14ac:dyDescent="0.2">
      <c r="A256" s="110"/>
      <c r="B256" s="14" t="s">
        <v>476</v>
      </c>
      <c r="C256" s="11" t="s">
        <v>477</v>
      </c>
      <c r="D256" s="12"/>
      <c r="E256" s="13"/>
      <c r="F256" s="13"/>
      <c r="G256" s="43" t="s">
        <v>465</v>
      </c>
      <c r="H256" s="38"/>
      <c r="I256" s="15">
        <v>300</v>
      </c>
      <c r="J256" s="87">
        <f t="shared" si="4"/>
        <v>0</v>
      </c>
      <c r="K256" s="92"/>
    </row>
    <row r="257" spans="1:14" ht="18.75" customHeight="1" x14ac:dyDescent="0.2">
      <c r="A257" s="110"/>
      <c r="B257" s="14" t="s">
        <v>478</v>
      </c>
      <c r="C257" s="11" t="s">
        <v>479</v>
      </c>
      <c r="D257" s="12"/>
      <c r="E257" s="13"/>
      <c r="F257" s="13"/>
      <c r="G257" s="43" t="s">
        <v>465</v>
      </c>
      <c r="H257" s="38"/>
      <c r="I257" s="15">
        <v>3500</v>
      </c>
      <c r="J257" s="87">
        <f t="shared" si="4"/>
        <v>0</v>
      </c>
      <c r="K257" s="92"/>
    </row>
    <row r="258" spans="1:14" ht="18.75" customHeight="1" x14ac:dyDescent="0.2">
      <c r="A258" s="110"/>
      <c r="B258" s="14" t="s">
        <v>480</v>
      </c>
      <c r="C258" s="11" t="s">
        <v>481</v>
      </c>
      <c r="D258" s="12"/>
      <c r="E258" s="13"/>
      <c r="F258" s="13"/>
      <c r="G258" s="43" t="s">
        <v>465</v>
      </c>
      <c r="H258" s="38"/>
      <c r="I258" s="15">
        <v>3500</v>
      </c>
      <c r="J258" s="87">
        <f t="shared" si="4"/>
        <v>0</v>
      </c>
      <c r="K258" s="92"/>
    </row>
    <row r="259" spans="1:14" ht="15.75" x14ac:dyDescent="0.2">
      <c r="A259" s="110"/>
      <c r="B259" s="14" t="s">
        <v>482</v>
      </c>
      <c r="C259" s="11" t="s">
        <v>483</v>
      </c>
      <c r="D259" s="12"/>
      <c r="E259" s="13"/>
      <c r="F259" s="13"/>
      <c r="G259" s="43" t="s">
        <v>465</v>
      </c>
      <c r="H259" s="38"/>
      <c r="I259" s="15">
        <v>3500</v>
      </c>
      <c r="J259" s="87">
        <f t="shared" si="4"/>
        <v>0</v>
      </c>
      <c r="K259" s="92"/>
    </row>
    <row r="260" spans="1:14" ht="15.75" x14ac:dyDescent="0.2">
      <c r="A260" s="110"/>
      <c r="B260" s="14" t="s">
        <v>484</v>
      </c>
      <c r="C260" s="11" t="s">
        <v>485</v>
      </c>
      <c r="D260" s="12"/>
      <c r="E260" s="13"/>
      <c r="F260" s="13"/>
      <c r="G260" s="43" t="s">
        <v>465</v>
      </c>
      <c r="H260" s="38"/>
      <c r="I260" s="15">
        <v>3000</v>
      </c>
      <c r="J260" s="87">
        <f t="shared" si="4"/>
        <v>0</v>
      </c>
      <c r="K260" s="92"/>
    </row>
    <row r="261" spans="1:14" ht="15.75" x14ac:dyDescent="0.2">
      <c r="A261" s="110"/>
      <c r="B261" s="14" t="s">
        <v>486</v>
      </c>
      <c r="C261" s="11" t="s">
        <v>487</v>
      </c>
      <c r="D261" s="12"/>
      <c r="E261" s="13"/>
      <c r="F261" s="13"/>
      <c r="G261" s="43" t="s">
        <v>465</v>
      </c>
      <c r="H261" s="38"/>
      <c r="I261" s="15">
        <v>500</v>
      </c>
      <c r="J261" s="87">
        <f t="shared" si="4"/>
        <v>0</v>
      </c>
      <c r="K261" s="92"/>
    </row>
    <row r="262" spans="1:14" ht="15.75" x14ac:dyDescent="0.2">
      <c r="A262" s="110"/>
      <c r="B262" s="14" t="s">
        <v>488</v>
      </c>
      <c r="C262" s="11" t="s">
        <v>489</v>
      </c>
      <c r="D262" s="12"/>
      <c r="E262" s="13"/>
      <c r="F262" s="13"/>
      <c r="G262" s="43" t="s">
        <v>465</v>
      </c>
      <c r="H262" s="38"/>
      <c r="I262" s="15">
        <v>5000</v>
      </c>
      <c r="J262" s="87">
        <f t="shared" si="4"/>
        <v>0</v>
      </c>
      <c r="K262" s="92"/>
    </row>
    <row r="263" spans="1:14" ht="15.75" x14ac:dyDescent="0.2">
      <c r="A263" s="110"/>
      <c r="B263" s="14" t="s">
        <v>490</v>
      </c>
      <c r="C263" s="11" t="s">
        <v>491</v>
      </c>
      <c r="D263" s="12"/>
      <c r="E263" s="13"/>
      <c r="F263" s="13"/>
      <c r="G263" s="43" t="s">
        <v>465</v>
      </c>
      <c r="H263" s="38"/>
      <c r="I263" s="15">
        <v>350</v>
      </c>
      <c r="J263" s="87">
        <f t="shared" si="4"/>
        <v>0</v>
      </c>
      <c r="K263" s="92"/>
    </row>
    <row r="264" spans="1:14" ht="39.75" customHeight="1" x14ac:dyDescent="0.2">
      <c r="A264" s="110"/>
      <c r="B264" s="14" t="s">
        <v>492</v>
      </c>
      <c r="C264" s="11" t="s">
        <v>493</v>
      </c>
      <c r="D264" s="12"/>
      <c r="E264" s="13"/>
      <c r="F264" s="13"/>
      <c r="G264" s="43" t="s">
        <v>465</v>
      </c>
      <c r="H264" s="38"/>
      <c r="I264" s="15">
        <v>350</v>
      </c>
      <c r="J264" s="87">
        <f t="shared" si="4"/>
        <v>0</v>
      </c>
      <c r="K264" s="92"/>
      <c r="N264" s="44"/>
    </row>
    <row r="265" spans="1:14" ht="36" customHeight="1" x14ac:dyDescent="0.2">
      <c r="A265" s="110"/>
      <c r="B265" s="14" t="s">
        <v>494</v>
      </c>
      <c r="C265" s="11" t="s">
        <v>495</v>
      </c>
      <c r="D265" s="12"/>
      <c r="E265" s="13"/>
      <c r="F265" s="13"/>
      <c r="G265" s="43" t="s">
        <v>465</v>
      </c>
      <c r="H265" s="38"/>
      <c r="I265" s="15">
        <v>350</v>
      </c>
      <c r="J265" s="87">
        <f t="shared" si="4"/>
        <v>0</v>
      </c>
      <c r="K265" s="92"/>
    </row>
    <row r="266" spans="1:14" ht="27" customHeight="1" x14ac:dyDescent="0.2">
      <c r="A266" s="110"/>
      <c r="B266" s="14" t="s">
        <v>496</v>
      </c>
      <c r="C266" s="11" t="s">
        <v>497</v>
      </c>
      <c r="D266" s="12"/>
      <c r="E266" s="13"/>
      <c r="F266" s="13"/>
      <c r="G266" s="43" t="s">
        <v>465</v>
      </c>
      <c r="H266" s="38"/>
      <c r="I266" s="15">
        <v>350</v>
      </c>
      <c r="J266" s="87">
        <f t="shared" si="4"/>
        <v>0</v>
      </c>
      <c r="K266" s="92"/>
    </row>
    <row r="267" spans="1:14" ht="34.5" customHeight="1" x14ac:dyDescent="0.2">
      <c r="A267" s="110"/>
      <c r="B267" s="14" t="s">
        <v>498</v>
      </c>
      <c r="C267" s="11" t="s">
        <v>499</v>
      </c>
      <c r="D267" s="12"/>
      <c r="E267" s="13"/>
      <c r="F267" s="13"/>
      <c r="G267" s="43" t="s">
        <v>465</v>
      </c>
      <c r="H267" s="38"/>
      <c r="I267" s="15">
        <v>100</v>
      </c>
      <c r="J267" s="87">
        <f t="shared" si="4"/>
        <v>0</v>
      </c>
      <c r="K267" s="92"/>
    </row>
    <row r="268" spans="1:14" ht="15.75" x14ac:dyDescent="0.2">
      <c r="A268" s="110"/>
      <c r="B268" s="14" t="s">
        <v>500</v>
      </c>
      <c r="C268" s="11" t="s">
        <v>501</v>
      </c>
      <c r="D268" s="12"/>
      <c r="E268" s="13"/>
      <c r="F268" s="13"/>
      <c r="G268" s="43" t="s">
        <v>465</v>
      </c>
      <c r="H268" s="38"/>
      <c r="I268" s="15">
        <v>150</v>
      </c>
      <c r="J268" s="87">
        <f t="shared" si="4"/>
        <v>0</v>
      </c>
      <c r="K268" s="92"/>
    </row>
    <row r="269" spans="1:14" ht="18" customHeight="1" x14ac:dyDescent="0.2">
      <c r="A269" s="110"/>
      <c r="B269" s="14" t="s">
        <v>502</v>
      </c>
      <c r="C269" s="11" t="s">
        <v>503</v>
      </c>
      <c r="D269" s="12"/>
      <c r="E269" s="13"/>
      <c r="F269" s="13"/>
      <c r="G269" s="43" t="s">
        <v>465</v>
      </c>
      <c r="H269" s="38"/>
      <c r="I269" s="15">
        <v>1000</v>
      </c>
      <c r="J269" s="87">
        <f t="shared" si="4"/>
        <v>0</v>
      </c>
      <c r="K269" s="92"/>
    </row>
    <row r="270" spans="1:14" ht="18" customHeight="1" x14ac:dyDescent="0.2">
      <c r="A270" s="110"/>
      <c r="B270" s="14" t="s">
        <v>504</v>
      </c>
      <c r="C270" s="11" t="s">
        <v>505</v>
      </c>
      <c r="D270" s="12"/>
      <c r="E270" s="13"/>
      <c r="F270" s="13"/>
      <c r="G270" s="43" t="s">
        <v>465</v>
      </c>
      <c r="H270" s="38"/>
      <c r="I270" s="15">
        <v>30</v>
      </c>
      <c r="J270" s="87">
        <f t="shared" si="4"/>
        <v>0</v>
      </c>
      <c r="K270" s="92"/>
    </row>
    <row r="271" spans="1:14" ht="15.75" x14ac:dyDescent="0.2">
      <c r="A271" s="110"/>
      <c r="B271" s="14" t="s">
        <v>506</v>
      </c>
      <c r="C271" s="11" t="s">
        <v>507</v>
      </c>
      <c r="D271" s="12"/>
      <c r="E271" s="13"/>
      <c r="F271" s="13"/>
      <c r="G271" s="43" t="s">
        <v>465</v>
      </c>
      <c r="H271" s="38"/>
      <c r="I271" s="15">
        <v>30</v>
      </c>
      <c r="J271" s="87">
        <f t="shared" si="4"/>
        <v>0</v>
      </c>
      <c r="K271" s="92"/>
    </row>
    <row r="272" spans="1:14" ht="15.75" x14ac:dyDescent="0.2">
      <c r="A272" s="110"/>
      <c r="B272" s="14" t="s">
        <v>508</v>
      </c>
      <c r="C272" s="11" t="s">
        <v>509</v>
      </c>
      <c r="D272" s="12"/>
      <c r="E272" s="13"/>
      <c r="F272" s="13"/>
      <c r="G272" s="43" t="s">
        <v>465</v>
      </c>
      <c r="H272" s="38"/>
      <c r="I272" s="15">
        <v>30</v>
      </c>
      <c r="J272" s="87">
        <f t="shared" si="4"/>
        <v>0</v>
      </c>
      <c r="K272" s="92"/>
    </row>
    <row r="273" spans="1:11" ht="15.75" x14ac:dyDescent="0.2">
      <c r="A273" s="110"/>
      <c r="B273" s="14" t="s">
        <v>510</v>
      </c>
      <c r="C273" s="11" t="s">
        <v>511</v>
      </c>
      <c r="D273" s="12"/>
      <c r="E273" s="13"/>
      <c r="F273" s="13"/>
      <c r="G273" s="43" t="s">
        <v>10</v>
      </c>
      <c r="H273" s="38"/>
      <c r="I273" s="15">
        <v>20</v>
      </c>
      <c r="J273" s="87">
        <f t="shared" si="4"/>
        <v>0</v>
      </c>
      <c r="K273" s="92"/>
    </row>
    <row r="274" spans="1:11" ht="15.75" x14ac:dyDescent="0.2">
      <c r="A274" s="103" t="s">
        <v>512</v>
      </c>
      <c r="B274" s="16" t="s">
        <v>513</v>
      </c>
      <c r="C274" s="17" t="s">
        <v>514</v>
      </c>
      <c r="D274" s="18"/>
      <c r="E274" s="19"/>
      <c r="F274" s="19"/>
      <c r="G274" s="16" t="s">
        <v>10</v>
      </c>
      <c r="H274" s="39"/>
      <c r="I274" s="20">
        <v>1</v>
      </c>
      <c r="J274" s="87">
        <f t="shared" si="4"/>
        <v>0</v>
      </c>
      <c r="K274" s="92"/>
    </row>
    <row r="275" spans="1:11" ht="15.75" x14ac:dyDescent="0.2">
      <c r="A275" s="104"/>
      <c r="B275" s="16" t="s">
        <v>515</v>
      </c>
      <c r="C275" s="17" t="s">
        <v>516</v>
      </c>
      <c r="D275" s="18"/>
      <c r="E275" s="19"/>
      <c r="F275" s="19"/>
      <c r="G275" s="16" t="s">
        <v>10</v>
      </c>
      <c r="H275" s="39"/>
      <c r="I275" s="20">
        <v>1</v>
      </c>
      <c r="J275" s="87">
        <f t="shared" si="4"/>
        <v>0</v>
      </c>
      <c r="K275" s="92"/>
    </row>
    <row r="276" spans="1:11" ht="15.75" x14ac:dyDescent="0.2">
      <c r="A276" s="104"/>
      <c r="B276" s="16" t="s">
        <v>517</v>
      </c>
      <c r="C276" s="17" t="s">
        <v>518</v>
      </c>
      <c r="D276" s="18"/>
      <c r="E276" s="19"/>
      <c r="F276" s="19"/>
      <c r="G276" s="16" t="s">
        <v>10</v>
      </c>
      <c r="H276" s="39"/>
      <c r="I276" s="20">
        <v>1</v>
      </c>
      <c r="J276" s="87">
        <f t="shared" si="4"/>
        <v>0</v>
      </c>
      <c r="K276" s="92"/>
    </row>
    <row r="277" spans="1:11" ht="15.75" x14ac:dyDescent="0.2">
      <c r="A277" s="104"/>
      <c r="B277" s="16" t="s">
        <v>519</v>
      </c>
      <c r="C277" s="17" t="s">
        <v>520</v>
      </c>
      <c r="D277" s="18"/>
      <c r="E277" s="19"/>
      <c r="F277" s="19"/>
      <c r="G277" s="16" t="s">
        <v>10</v>
      </c>
      <c r="H277" s="39"/>
      <c r="I277" s="20">
        <v>1</v>
      </c>
      <c r="J277" s="87">
        <f t="shared" si="4"/>
        <v>0</v>
      </c>
      <c r="K277" s="92"/>
    </row>
    <row r="278" spans="1:11" ht="15.75" x14ac:dyDescent="0.2">
      <c r="A278" s="104"/>
      <c r="B278" s="16" t="s">
        <v>521</v>
      </c>
      <c r="C278" s="17" t="s">
        <v>522</v>
      </c>
      <c r="D278" s="18"/>
      <c r="E278" s="19"/>
      <c r="F278" s="19"/>
      <c r="G278" s="16" t="s">
        <v>10</v>
      </c>
      <c r="H278" s="39"/>
      <c r="I278" s="20">
        <v>1</v>
      </c>
      <c r="J278" s="87">
        <f t="shared" si="4"/>
        <v>0</v>
      </c>
      <c r="K278" s="92"/>
    </row>
    <row r="279" spans="1:11" ht="15.75" x14ac:dyDescent="0.2">
      <c r="A279" s="104"/>
      <c r="B279" s="16" t="s">
        <v>523</v>
      </c>
      <c r="C279" s="17" t="s">
        <v>524</v>
      </c>
      <c r="D279" s="18"/>
      <c r="E279" s="19"/>
      <c r="F279" s="19"/>
      <c r="G279" s="16" t="s">
        <v>10</v>
      </c>
      <c r="H279" s="39"/>
      <c r="I279" s="20">
        <v>1</v>
      </c>
      <c r="J279" s="87">
        <f t="shared" si="4"/>
        <v>0</v>
      </c>
      <c r="K279" s="92"/>
    </row>
    <row r="280" spans="1:11" ht="15.75" x14ac:dyDescent="0.2">
      <c r="A280" s="104"/>
      <c r="B280" s="16" t="s">
        <v>525</v>
      </c>
      <c r="C280" s="17" t="s">
        <v>526</v>
      </c>
      <c r="D280" s="18"/>
      <c r="E280" s="19"/>
      <c r="F280" s="19"/>
      <c r="G280" s="16" t="s">
        <v>10</v>
      </c>
      <c r="H280" s="39"/>
      <c r="I280" s="20">
        <v>1</v>
      </c>
      <c r="J280" s="87">
        <f t="shared" si="4"/>
        <v>0</v>
      </c>
      <c r="K280" s="92"/>
    </row>
    <row r="281" spans="1:11" ht="15.75" x14ac:dyDescent="0.2">
      <c r="A281" s="104"/>
      <c r="B281" s="16" t="s">
        <v>527</v>
      </c>
      <c r="C281" s="17" t="s">
        <v>528</v>
      </c>
      <c r="D281" s="18"/>
      <c r="E281" s="19"/>
      <c r="F281" s="19"/>
      <c r="G281" s="16" t="s">
        <v>10</v>
      </c>
      <c r="H281" s="39"/>
      <c r="I281" s="20">
        <v>1</v>
      </c>
      <c r="J281" s="87">
        <f t="shared" si="4"/>
        <v>0</v>
      </c>
      <c r="K281" s="92"/>
    </row>
    <row r="282" spans="1:11" ht="15.75" x14ac:dyDescent="0.2">
      <c r="A282" s="104"/>
      <c r="B282" s="16" t="s">
        <v>529</v>
      </c>
      <c r="C282" s="17" t="s">
        <v>530</v>
      </c>
      <c r="D282" s="18"/>
      <c r="E282" s="19"/>
      <c r="F282" s="19"/>
      <c r="G282" s="16" t="s">
        <v>10</v>
      </c>
      <c r="H282" s="39"/>
      <c r="I282" s="20">
        <v>1</v>
      </c>
      <c r="J282" s="87">
        <f t="shared" si="4"/>
        <v>0</v>
      </c>
      <c r="K282" s="92"/>
    </row>
    <row r="283" spans="1:11" ht="15.75" x14ac:dyDescent="0.2">
      <c r="A283" s="105"/>
      <c r="B283" s="16" t="s">
        <v>531</v>
      </c>
      <c r="C283" s="17" t="s">
        <v>532</v>
      </c>
      <c r="D283" s="18"/>
      <c r="E283" s="19"/>
      <c r="F283" s="19"/>
      <c r="G283" s="16" t="s">
        <v>10</v>
      </c>
      <c r="H283" s="39"/>
      <c r="I283" s="20">
        <v>1</v>
      </c>
      <c r="J283" s="87">
        <f t="shared" si="4"/>
        <v>0</v>
      </c>
      <c r="K283" s="92"/>
    </row>
    <row r="284" spans="1:11" ht="15.75" x14ac:dyDescent="0.2">
      <c r="A284" s="109" t="s">
        <v>533</v>
      </c>
      <c r="B284" s="14" t="s">
        <v>534</v>
      </c>
      <c r="C284" s="11" t="s">
        <v>535</v>
      </c>
      <c r="D284" s="12"/>
      <c r="E284" s="13"/>
      <c r="F284" s="13"/>
      <c r="G284" s="14" t="s">
        <v>10</v>
      </c>
      <c r="H284" s="38"/>
      <c r="I284" s="15">
        <v>10</v>
      </c>
      <c r="J284" s="87">
        <f t="shared" si="4"/>
        <v>0</v>
      </c>
      <c r="K284" s="92"/>
    </row>
    <row r="285" spans="1:11" ht="15.75" x14ac:dyDescent="0.2">
      <c r="A285" s="110"/>
      <c r="B285" s="14" t="s">
        <v>536</v>
      </c>
      <c r="C285" s="11" t="s">
        <v>537</v>
      </c>
      <c r="D285" s="12"/>
      <c r="E285" s="13"/>
      <c r="F285" s="13"/>
      <c r="G285" s="43" t="s">
        <v>465</v>
      </c>
      <c r="H285" s="38"/>
      <c r="I285" s="15">
        <v>2000</v>
      </c>
      <c r="J285" s="87">
        <f t="shared" si="4"/>
        <v>0</v>
      </c>
      <c r="K285" s="92"/>
    </row>
    <row r="286" spans="1:11" ht="15.75" x14ac:dyDescent="0.2">
      <c r="A286" s="110"/>
      <c r="B286" s="14" t="s">
        <v>538</v>
      </c>
      <c r="C286" s="11" t="s">
        <v>539</v>
      </c>
      <c r="D286" s="12"/>
      <c r="E286" s="13"/>
      <c r="F286" s="13"/>
      <c r="G286" s="43" t="s">
        <v>465</v>
      </c>
      <c r="H286" s="38"/>
      <c r="I286" s="15">
        <v>2000</v>
      </c>
      <c r="J286" s="87">
        <f t="shared" si="4"/>
        <v>0</v>
      </c>
      <c r="K286" s="92"/>
    </row>
    <row r="287" spans="1:11" ht="15.75" x14ac:dyDescent="0.2">
      <c r="A287" s="110"/>
      <c r="B287" s="14" t="s">
        <v>540</v>
      </c>
      <c r="C287" s="11" t="s">
        <v>541</v>
      </c>
      <c r="D287" s="12"/>
      <c r="E287" s="13"/>
      <c r="F287" s="13"/>
      <c r="G287" s="43" t="s">
        <v>465</v>
      </c>
      <c r="H287" s="38"/>
      <c r="I287" s="15">
        <v>2000</v>
      </c>
      <c r="J287" s="87">
        <f t="shared" si="4"/>
        <v>0</v>
      </c>
      <c r="K287" s="92"/>
    </row>
    <row r="288" spans="1:11" ht="18.75" customHeight="1" x14ac:dyDescent="0.2">
      <c r="A288" s="110"/>
      <c r="B288" s="14" t="s">
        <v>542</v>
      </c>
      <c r="C288" s="11" t="s">
        <v>543</v>
      </c>
      <c r="D288" s="12"/>
      <c r="E288" s="13"/>
      <c r="F288" s="13"/>
      <c r="G288" s="43" t="s">
        <v>465</v>
      </c>
      <c r="H288" s="38"/>
      <c r="I288" s="15">
        <v>1000</v>
      </c>
      <c r="J288" s="87">
        <f t="shared" si="4"/>
        <v>0</v>
      </c>
      <c r="K288" s="92"/>
    </row>
    <row r="289" spans="1:11" ht="18.75" customHeight="1" x14ac:dyDescent="0.2">
      <c r="A289" s="110"/>
      <c r="B289" s="14" t="s">
        <v>544</v>
      </c>
      <c r="C289" s="11" t="s">
        <v>545</v>
      </c>
      <c r="D289" s="12"/>
      <c r="E289" s="13"/>
      <c r="F289" s="13"/>
      <c r="G289" s="43" t="s">
        <v>465</v>
      </c>
      <c r="H289" s="38"/>
      <c r="I289" s="15">
        <v>1000</v>
      </c>
      <c r="J289" s="87">
        <f t="shared" si="4"/>
        <v>0</v>
      </c>
      <c r="K289" s="92"/>
    </row>
    <row r="290" spans="1:11" ht="15.75" x14ac:dyDescent="0.2">
      <c r="A290" s="110"/>
      <c r="B290" s="14" t="s">
        <v>546</v>
      </c>
      <c r="C290" s="11" t="s">
        <v>547</v>
      </c>
      <c r="D290" s="12"/>
      <c r="E290" s="13"/>
      <c r="F290" s="13"/>
      <c r="G290" s="43" t="s">
        <v>465</v>
      </c>
      <c r="H290" s="38"/>
      <c r="I290" s="15">
        <v>3500</v>
      </c>
      <c r="J290" s="87">
        <f t="shared" si="4"/>
        <v>0</v>
      </c>
      <c r="K290" s="92"/>
    </row>
    <row r="291" spans="1:11" ht="18.75" customHeight="1" x14ac:dyDescent="0.2">
      <c r="A291" s="110"/>
      <c r="B291" s="14" t="s">
        <v>548</v>
      </c>
      <c r="C291" s="11" t="s">
        <v>549</v>
      </c>
      <c r="D291" s="12"/>
      <c r="E291" s="13"/>
      <c r="F291" s="13"/>
      <c r="G291" s="43" t="s">
        <v>465</v>
      </c>
      <c r="H291" s="38"/>
      <c r="I291" s="15">
        <v>3500</v>
      </c>
      <c r="J291" s="87">
        <f t="shared" si="4"/>
        <v>0</v>
      </c>
      <c r="K291" s="92"/>
    </row>
    <row r="292" spans="1:11" ht="31.5" customHeight="1" x14ac:dyDescent="0.2">
      <c r="A292" s="110"/>
      <c r="B292" s="14" t="s">
        <v>550</v>
      </c>
      <c r="C292" s="11" t="s">
        <v>551</v>
      </c>
      <c r="D292" s="12"/>
      <c r="E292" s="13"/>
      <c r="F292" s="13"/>
      <c r="G292" s="43" t="s">
        <v>465</v>
      </c>
      <c r="H292" s="38"/>
      <c r="I292" s="15">
        <v>100</v>
      </c>
      <c r="J292" s="87">
        <f t="shared" si="4"/>
        <v>0</v>
      </c>
      <c r="K292" s="92"/>
    </row>
    <row r="293" spans="1:11" ht="31.5" customHeight="1" x14ac:dyDescent="0.2">
      <c r="A293" s="110"/>
      <c r="B293" s="14" t="s">
        <v>552</v>
      </c>
      <c r="C293" s="11" t="s">
        <v>553</v>
      </c>
      <c r="D293" s="12"/>
      <c r="E293" s="13"/>
      <c r="F293" s="13"/>
      <c r="G293" s="43" t="s">
        <v>465</v>
      </c>
      <c r="H293" s="38"/>
      <c r="I293" s="15">
        <v>100</v>
      </c>
      <c r="J293" s="87">
        <f t="shared" si="4"/>
        <v>0</v>
      </c>
      <c r="K293" s="92"/>
    </row>
    <row r="294" spans="1:11" ht="31.5" customHeight="1" x14ac:dyDescent="0.2">
      <c r="A294" s="110"/>
      <c r="B294" s="14" t="s">
        <v>554</v>
      </c>
      <c r="C294" s="11" t="s">
        <v>555</v>
      </c>
      <c r="D294" s="12"/>
      <c r="E294" s="13"/>
      <c r="F294" s="13"/>
      <c r="G294" s="43" t="s">
        <v>465</v>
      </c>
      <c r="H294" s="38"/>
      <c r="I294" s="15">
        <v>100</v>
      </c>
      <c r="J294" s="87">
        <f t="shared" si="4"/>
        <v>0</v>
      </c>
      <c r="K294" s="92"/>
    </row>
    <row r="295" spans="1:11" ht="18.75" customHeight="1" x14ac:dyDescent="0.2">
      <c r="A295" s="110"/>
      <c r="B295" s="14" t="s">
        <v>556</v>
      </c>
      <c r="C295" s="11" t="s">
        <v>557</v>
      </c>
      <c r="D295" s="12"/>
      <c r="E295" s="13"/>
      <c r="F295" s="13"/>
      <c r="G295" s="43" t="s">
        <v>465</v>
      </c>
      <c r="H295" s="38"/>
      <c r="I295" s="15">
        <v>500</v>
      </c>
      <c r="J295" s="87">
        <f t="shared" si="4"/>
        <v>0</v>
      </c>
      <c r="K295" s="92"/>
    </row>
    <row r="296" spans="1:11" ht="18.75" customHeight="1" x14ac:dyDescent="0.2">
      <c r="A296" s="110"/>
      <c r="B296" s="14" t="s">
        <v>558</v>
      </c>
      <c r="C296" s="11" t="s">
        <v>559</v>
      </c>
      <c r="D296" s="12"/>
      <c r="E296" s="13"/>
      <c r="F296" s="13"/>
      <c r="G296" s="43" t="s">
        <v>465</v>
      </c>
      <c r="H296" s="38"/>
      <c r="I296" s="15">
        <v>500</v>
      </c>
      <c r="J296" s="87">
        <f t="shared" si="4"/>
        <v>0</v>
      </c>
      <c r="K296" s="92"/>
    </row>
    <row r="297" spans="1:11" ht="18.75" customHeight="1" x14ac:dyDescent="0.2">
      <c r="A297" s="110"/>
      <c r="B297" s="14" t="s">
        <v>560</v>
      </c>
      <c r="C297" s="11" t="s">
        <v>561</v>
      </c>
      <c r="D297" s="12"/>
      <c r="E297" s="13"/>
      <c r="F297" s="13"/>
      <c r="G297" s="43" t="s">
        <v>465</v>
      </c>
      <c r="H297" s="38"/>
      <c r="I297" s="15">
        <v>500</v>
      </c>
      <c r="J297" s="87">
        <f t="shared" si="4"/>
        <v>0</v>
      </c>
      <c r="K297" s="92"/>
    </row>
    <row r="298" spans="1:11" ht="18.75" customHeight="1" x14ac:dyDescent="0.2">
      <c r="A298" s="110"/>
      <c r="B298" s="14" t="s">
        <v>562</v>
      </c>
      <c r="C298" s="11" t="s">
        <v>563</v>
      </c>
      <c r="D298" s="12"/>
      <c r="E298" s="13"/>
      <c r="F298" s="13"/>
      <c r="G298" s="43" t="s">
        <v>465</v>
      </c>
      <c r="H298" s="38"/>
      <c r="I298" s="15">
        <v>500</v>
      </c>
      <c r="J298" s="87">
        <f t="shared" si="4"/>
        <v>0</v>
      </c>
      <c r="K298" s="92"/>
    </row>
    <row r="299" spans="1:11" ht="18.75" customHeight="1" x14ac:dyDescent="0.2">
      <c r="A299" s="110"/>
      <c r="B299" s="14" t="s">
        <v>564</v>
      </c>
      <c r="C299" s="11" t="s">
        <v>565</v>
      </c>
      <c r="D299" s="12"/>
      <c r="E299" s="13"/>
      <c r="F299" s="13"/>
      <c r="G299" s="43" t="s">
        <v>465</v>
      </c>
      <c r="H299" s="38"/>
      <c r="I299" s="15">
        <v>200</v>
      </c>
      <c r="J299" s="87">
        <f t="shared" si="4"/>
        <v>0</v>
      </c>
      <c r="K299" s="92"/>
    </row>
    <row r="300" spans="1:11" ht="18.75" customHeight="1" x14ac:dyDescent="0.2">
      <c r="A300" s="110"/>
      <c r="B300" s="14" t="s">
        <v>566</v>
      </c>
      <c r="C300" s="11" t="s">
        <v>567</v>
      </c>
      <c r="D300" s="12"/>
      <c r="E300" s="13"/>
      <c r="F300" s="13"/>
      <c r="G300" s="43" t="s">
        <v>465</v>
      </c>
      <c r="H300" s="38"/>
      <c r="I300" s="15">
        <v>200</v>
      </c>
      <c r="J300" s="87">
        <f t="shared" si="4"/>
        <v>0</v>
      </c>
      <c r="K300" s="92"/>
    </row>
    <row r="301" spans="1:11" ht="18.75" customHeight="1" x14ac:dyDescent="0.2">
      <c r="A301" s="110"/>
      <c r="B301" s="14" t="s">
        <v>568</v>
      </c>
      <c r="C301" s="11" t="s">
        <v>569</v>
      </c>
      <c r="D301" s="12"/>
      <c r="E301" s="13"/>
      <c r="F301" s="13"/>
      <c r="G301" s="43" t="s">
        <v>465</v>
      </c>
      <c r="H301" s="38"/>
      <c r="I301" s="15">
        <v>200</v>
      </c>
      <c r="J301" s="87">
        <f t="shared" si="4"/>
        <v>0</v>
      </c>
      <c r="K301" s="92"/>
    </row>
    <row r="302" spans="1:11" ht="18.75" customHeight="1" x14ac:dyDescent="0.2">
      <c r="A302" s="110"/>
      <c r="B302" s="14" t="s">
        <v>570</v>
      </c>
      <c r="C302" s="11" t="s">
        <v>571</v>
      </c>
      <c r="D302" s="12"/>
      <c r="E302" s="13"/>
      <c r="F302" s="13"/>
      <c r="G302" s="43" t="s">
        <v>465</v>
      </c>
      <c r="H302" s="38"/>
      <c r="I302" s="15">
        <v>150</v>
      </c>
      <c r="J302" s="87">
        <f t="shared" si="4"/>
        <v>0</v>
      </c>
      <c r="K302" s="92"/>
    </row>
    <row r="303" spans="1:11" ht="15.75" x14ac:dyDescent="0.2">
      <c r="A303" s="110"/>
      <c r="B303" s="14" t="s">
        <v>572</v>
      </c>
      <c r="C303" s="11" t="s">
        <v>573</v>
      </c>
      <c r="D303" s="12"/>
      <c r="E303" s="13"/>
      <c r="F303" s="13"/>
      <c r="G303" s="14" t="s">
        <v>10</v>
      </c>
      <c r="H303" s="38"/>
      <c r="I303" s="15">
        <v>10</v>
      </c>
      <c r="J303" s="87">
        <f t="shared" si="4"/>
        <v>0</v>
      </c>
      <c r="K303" s="92"/>
    </row>
    <row r="304" spans="1:11" ht="15.75" x14ac:dyDescent="0.2">
      <c r="A304" s="110"/>
      <c r="B304" s="14" t="s">
        <v>574</v>
      </c>
      <c r="C304" s="11" t="s">
        <v>575</v>
      </c>
      <c r="D304" s="12"/>
      <c r="E304" s="13"/>
      <c r="F304" s="13"/>
      <c r="G304" s="43" t="s">
        <v>465</v>
      </c>
      <c r="H304" s="38"/>
      <c r="I304" s="15">
        <v>1000</v>
      </c>
      <c r="J304" s="87">
        <f t="shared" si="4"/>
        <v>0</v>
      </c>
      <c r="K304" s="92"/>
    </row>
    <row r="305" spans="1:11" ht="18.75" customHeight="1" x14ac:dyDescent="0.2">
      <c r="A305" s="110"/>
      <c r="B305" s="14" t="s">
        <v>576</v>
      </c>
      <c r="C305" s="11" t="s">
        <v>577</v>
      </c>
      <c r="D305" s="12"/>
      <c r="E305" s="13"/>
      <c r="F305" s="13"/>
      <c r="G305" s="43" t="s">
        <v>465</v>
      </c>
      <c r="H305" s="38"/>
      <c r="I305" s="15">
        <v>150</v>
      </c>
      <c r="J305" s="87">
        <f t="shared" si="4"/>
        <v>0</v>
      </c>
      <c r="K305" s="92"/>
    </row>
    <row r="306" spans="1:11" ht="18.75" customHeight="1" x14ac:dyDescent="0.2">
      <c r="A306" s="110"/>
      <c r="B306" s="14" t="s">
        <v>578</v>
      </c>
      <c r="C306" s="11" t="s">
        <v>579</v>
      </c>
      <c r="D306" s="12"/>
      <c r="E306" s="13"/>
      <c r="F306" s="13"/>
      <c r="G306" s="43" t="s">
        <v>465</v>
      </c>
      <c r="H306" s="38"/>
      <c r="I306" s="15">
        <v>100</v>
      </c>
      <c r="J306" s="87">
        <f t="shared" si="4"/>
        <v>0</v>
      </c>
      <c r="K306" s="92"/>
    </row>
    <row r="307" spans="1:11" ht="18.75" customHeight="1" x14ac:dyDescent="0.2">
      <c r="A307" s="111"/>
      <c r="B307" s="14" t="s">
        <v>580</v>
      </c>
      <c r="C307" s="11" t="s">
        <v>581</v>
      </c>
      <c r="D307" s="12"/>
      <c r="E307" s="13"/>
      <c r="F307" s="13"/>
      <c r="G307" s="43" t="s">
        <v>465</v>
      </c>
      <c r="H307" s="38"/>
      <c r="I307" s="15">
        <v>100</v>
      </c>
      <c r="J307" s="87">
        <f t="shared" si="4"/>
        <v>0</v>
      </c>
      <c r="K307" s="92"/>
    </row>
    <row r="308" spans="1:11" ht="18.75" customHeight="1" x14ac:dyDescent="0.2">
      <c r="A308" s="103" t="s">
        <v>582</v>
      </c>
      <c r="B308" s="16" t="s">
        <v>583</v>
      </c>
      <c r="C308" s="17" t="s">
        <v>584</v>
      </c>
      <c r="D308" s="18"/>
      <c r="E308" s="19"/>
      <c r="F308" s="19"/>
      <c r="G308" s="45" t="s">
        <v>10</v>
      </c>
      <c r="H308" s="39"/>
      <c r="I308" s="20">
        <v>1</v>
      </c>
      <c r="J308" s="87">
        <f t="shared" si="4"/>
        <v>0</v>
      </c>
      <c r="K308" s="92"/>
    </row>
    <row r="309" spans="1:11" ht="18.75" customHeight="1" x14ac:dyDescent="0.2">
      <c r="A309" s="104"/>
      <c r="B309" s="16" t="s">
        <v>585</v>
      </c>
      <c r="C309" s="17" t="s">
        <v>586</v>
      </c>
      <c r="D309" s="18"/>
      <c r="E309" s="19"/>
      <c r="F309" s="19"/>
      <c r="G309" s="45" t="s">
        <v>10</v>
      </c>
      <c r="H309" s="39"/>
      <c r="I309" s="20">
        <v>1</v>
      </c>
      <c r="J309" s="87">
        <f t="shared" si="4"/>
        <v>0</v>
      </c>
      <c r="K309" s="92"/>
    </row>
    <row r="310" spans="1:11" ht="18.75" customHeight="1" x14ac:dyDescent="0.2">
      <c r="A310" s="105"/>
      <c r="B310" s="16" t="s">
        <v>587</v>
      </c>
      <c r="C310" s="17" t="s">
        <v>588</v>
      </c>
      <c r="D310" s="18"/>
      <c r="E310" s="19"/>
      <c r="F310" s="19"/>
      <c r="G310" s="45" t="s">
        <v>10</v>
      </c>
      <c r="H310" s="39"/>
      <c r="I310" s="20">
        <v>1</v>
      </c>
      <c r="J310" s="87">
        <f t="shared" si="4"/>
        <v>0</v>
      </c>
      <c r="K310" s="92"/>
    </row>
    <row r="311" spans="1:11" ht="18" customHeight="1" x14ac:dyDescent="0.2">
      <c r="A311" s="112" t="s">
        <v>589</v>
      </c>
      <c r="B311" s="46" t="s">
        <v>590</v>
      </c>
      <c r="C311" s="47" t="s">
        <v>591</v>
      </c>
      <c r="D311" s="48" t="s">
        <v>592</v>
      </c>
      <c r="E311" s="49"/>
      <c r="F311" s="49"/>
      <c r="G311" s="46" t="s">
        <v>10</v>
      </c>
      <c r="H311" s="76"/>
      <c r="I311" s="50">
        <v>1</v>
      </c>
      <c r="J311" s="87">
        <f t="shared" si="4"/>
        <v>0</v>
      </c>
      <c r="K311" s="92"/>
    </row>
    <row r="312" spans="1:11" ht="18.75" customHeight="1" x14ac:dyDescent="0.2">
      <c r="A312" s="113"/>
      <c r="B312" s="46" t="s">
        <v>593</v>
      </c>
      <c r="C312" s="47" t="s">
        <v>594</v>
      </c>
      <c r="D312" s="48" t="s">
        <v>592</v>
      </c>
      <c r="E312" s="49"/>
      <c r="F312" s="49"/>
      <c r="G312" s="46" t="s">
        <v>10</v>
      </c>
      <c r="H312" s="76"/>
      <c r="I312" s="50">
        <v>1</v>
      </c>
      <c r="J312" s="87">
        <f t="shared" si="4"/>
        <v>0</v>
      </c>
      <c r="K312" s="92"/>
    </row>
    <row r="313" spans="1:11" ht="15.75" x14ac:dyDescent="0.2">
      <c r="A313" s="113"/>
      <c r="B313" s="46" t="s">
        <v>595</v>
      </c>
      <c r="C313" s="47" t="s">
        <v>596</v>
      </c>
      <c r="D313" s="48" t="s">
        <v>592</v>
      </c>
      <c r="E313" s="49"/>
      <c r="F313" s="49"/>
      <c r="G313" s="46" t="s">
        <v>10</v>
      </c>
      <c r="H313" s="76"/>
      <c r="I313" s="50">
        <v>1</v>
      </c>
      <c r="J313" s="87">
        <f t="shared" ref="J313:J325" si="5">I313*H313</f>
        <v>0</v>
      </c>
      <c r="K313" s="92"/>
    </row>
    <row r="314" spans="1:11" ht="18.75" customHeight="1" x14ac:dyDescent="0.2">
      <c r="A314" s="113"/>
      <c r="B314" s="46" t="s">
        <v>597</v>
      </c>
      <c r="C314" s="47" t="s">
        <v>598</v>
      </c>
      <c r="D314" s="48" t="s">
        <v>599</v>
      </c>
      <c r="E314" s="49"/>
      <c r="F314" s="49"/>
      <c r="G314" s="46" t="s">
        <v>10</v>
      </c>
      <c r="H314" s="76"/>
      <c r="I314" s="50">
        <v>1</v>
      </c>
      <c r="J314" s="87">
        <f t="shared" si="5"/>
        <v>0</v>
      </c>
      <c r="K314" s="92"/>
    </row>
    <row r="315" spans="1:11" ht="18.75" customHeight="1" x14ac:dyDescent="0.2">
      <c r="A315" s="113"/>
      <c r="B315" s="46" t="s">
        <v>600</v>
      </c>
      <c r="C315" s="47" t="s">
        <v>601</v>
      </c>
      <c r="D315" s="48" t="s">
        <v>599</v>
      </c>
      <c r="E315" s="49"/>
      <c r="F315" s="49"/>
      <c r="G315" s="46" t="s">
        <v>10</v>
      </c>
      <c r="H315" s="76"/>
      <c r="I315" s="50">
        <v>1</v>
      </c>
      <c r="J315" s="87">
        <f t="shared" si="5"/>
        <v>0</v>
      </c>
      <c r="K315" s="92"/>
    </row>
    <row r="316" spans="1:11" ht="18.75" customHeight="1" x14ac:dyDescent="0.2">
      <c r="A316" s="113"/>
      <c r="B316" s="46" t="s">
        <v>602</v>
      </c>
      <c r="C316" s="47" t="s">
        <v>603</v>
      </c>
      <c r="D316" s="48" t="s">
        <v>599</v>
      </c>
      <c r="E316" s="49"/>
      <c r="F316" s="49"/>
      <c r="G316" s="46" t="s">
        <v>10</v>
      </c>
      <c r="H316" s="76"/>
      <c r="I316" s="50">
        <v>1</v>
      </c>
      <c r="J316" s="87">
        <f t="shared" si="5"/>
        <v>0</v>
      </c>
      <c r="K316" s="92"/>
    </row>
    <row r="317" spans="1:11" ht="15.75" x14ac:dyDescent="0.2">
      <c r="A317" s="113"/>
      <c r="B317" s="46" t="s">
        <v>604</v>
      </c>
      <c r="C317" s="47" t="s">
        <v>605</v>
      </c>
      <c r="D317" s="48"/>
      <c r="E317" s="49"/>
      <c r="F317" s="49"/>
      <c r="G317" s="46" t="s">
        <v>10</v>
      </c>
      <c r="H317" s="76"/>
      <c r="I317" s="50">
        <v>1</v>
      </c>
      <c r="J317" s="87">
        <f t="shared" si="5"/>
        <v>0</v>
      </c>
      <c r="K317" s="92"/>
    </row>
    <row r="318" spans="1:11" ht="15.75" x14ac:dyDescent="0.2">
      <c r="A318" s="113"/>
      <c r="B318" s="46" t="s">
        <v>606</v>
      </c>
      <c r="C318" s="47" t="s">
        <v>607</v>
      </c>
      <c r="D318" s="48"/>
      <c r="E318" s="49"/>
      <c r="F318" s="49"/>
      <c r="G318" s="46" t="s">
        <v>10</v>
      </c>
      <c r="H318" s="76"/>
      <c r="I318" s="50">
        <v>1</v>
      </c>
      <c r="J318" s="87">
        <f t="shared" si="5"/>
        <v>0</v>
      </c>
      <c r="K318" s="92"/>
    </row>
    <row r="319" spans="1:11" ht="18.75" customHeight="1" x14ac:dyDescent="0.2">
      <c r="A319" s="113"/>
      <c r="B319" s="46" t="s">
        <v>608</v>
      </c>
      <c r="C319" s="47" t="s">
        <v>609</v>
      </c>
      <c r="D319" s="48"/>
      <c r="E319" s="49"/>
      <c r="F319" s="49"/>
      <c r="G319" s="46" t="s">
        <v>10</v>
      </c>
      <c r="H319" s="76"/>
      <c r="I319" s="50">
        <v>1</v>
      </c>
      <c r="J319" s="87">
        <f t="shared" si="5"/>
        <v>0</v>
      </c>
      <c r="K319" s="92"/>
    </row>
    <row r="320" spans="1:11" ht="18.75" customHeight="1" x14ac:dyDescent="0.2">
      <c r="A320" s="114"/>
      <c r="B320" s="46" t="s">
        <v>610</v>
      </c>
      <c r="C320" s="47" t="s">
        <v>611</v>
      </c>
      <c r="D320" s="48"/>
      <c r="E320" s="49"/>
      <c r="F320" s="49"/>
      <c r="G320" s="46" t="s">
        <v>10</v>
      </c>
      <c r="H320" s="76"/>
      <c r="I320" s="50">
        <v>1</v>
      </c>
      <c r="J320" s="87">
        <f t="shared" si="5"/>
        <v>0</v>
      </c>
      <c r="K320" s="92"/>
    </row>
    <row r="321" spans="1:11" ht="60" customHeight="1" x14ac:dyDescent="0.2">
      <c r="A321" s="112" t="s">
        <v>612</v>
      </c>
      <c r="B321" s="46" t="s">
        <v>613</v>
      </c>
      <c r="C321" s="47" t="s">
        <v>614</v>
      </c>
      <c r="D321" s="48" t="s">
        <v>615</v>
      </c>
      <c r="E321" s="49"/>
      <c r="F321" s="49"/>
      <c r="G321" s="46" t="s">
        <v>10</v>
      </c>
      <c r="H321" s="76"/>
      <c r="I321" s="50">
        <v>40</v>
      </c>
      <c r="J321" s="87">
        <f t="shared" si="5"/>
        <v>0</v>
      </c>
      <c r="K321" s="92"/>
    </row>
    <row r="322" spans="1:11" ht="15.75" x14ac:dyDescent="0.2">
      <c r="A322" s="113"/>
      <c r="B322" s="46" t="s">
        <v>613</v>
      </c>
      <c r="C322" s="47" t="s">
        <v>616</v>
      </c>
      <c r="D322" s="48"/>
      <c r="E322" s="49"/>
      <c r="F322" s="49"/>
      <c r="G322" s="46" t="s">
        <v>10</v>
      </c>
      <c r="H322" s="76"/>
      <c r="I322" s="50">
        <v>40</v>
      </c>
      <c r="J322" s="87">
        <f t="shared" si="5"/>
        <v>0</v>
      </c>
      <c r="K322" s="92"/>
    </row>
    <row r="323" spans="1:11" ht="15.75" x14ac:dyDescent="0.2">
      <c r="A323" s="113"/>
      <c r="B323" s="46" t="s">
        <v>613</v>
      </c>
      <c r="C323" s="47" t="s">
        <v>617</v>
      </c>
      <c r="D323" s="48"/>
      <c r="E323" s="49"/>
      <c r="F323" s="49"/>
      <c r="G323" s="46" t="s">
        <v>10</v>
      </c>
      <c r="H323" s="76"/>
      <c r="I323" s="50">
        <v>80</v>
      </c>
      <c r="J323" s="87">
        <f t="shared" si="5"/>
        <v>0</v>
      </c>
      <c r="K323" s="92"/>
    </row>
    <row r="324" spans="1:11" ht="15.75" x14ac:dyDescent="0.2">
      <c r="A324" s="113"/>
      <c r="B324" s="46" t="s">
        <v>613</v>
      </c>
      <c r="C324" s="47" t="s">
        <v>618</v>
      </c>
      <c r="D324" s="48"/>
      <c r="E324" s="49"/>
      <c r="F324" s="49"/>
      <c r="G324" s="46" t="s">
        <v>10</v>
      </c>
      <c r="H324" s="76"/>
      <c r="I324" s="50">
        <v>10</v>
      </c>
      <c r="J324" s="87">
        <f t="shared" si="5"/>
        <v>0</v>
      </c>
      <c r="K324" s="92"/>
    </row>
    <row r="325" spans="1:11" ht="60" x14ac:dyDescent="0.2">
      <c r="A325" s="113"/>
      <c r="B325" s="51" t="s">
        <v>613</v>
      </c>
      <c r="C325" s="52" t="s">
        <v>619</v>
      </c>
      <c r="D325" s="53" t="s">
        <v>620</v>
      </c>
      <c r="E325" s="54"/>
      <c r="F325" s="54"/>
      <c r="G325" s="46" t="s">
        <v>621</v>
      </c>
      <c r="H325" s="71"/>
      <c r="I325" s="55">
        <v>40</v>
      </c>
      <c r="J325" s="87">
        <f t="shared" si="5"/>
        <v>0</v>
      </c>
      <c r="K325" s="92"/>
    </row>
    <row r="326" spans="1:11" ht="18" customHeight="1" thickBot="1" x14ac:dyDescent="0.25">
      <c r="A326" s="115" t="s">
        <v>622</v>
      </c>
      <c r="B326" s="116"/>
      <c r="C326" s="116"/>
      <c r="D326" s="116"/>
      <c r="E326" s="116"/>
      <c r="F326" s="116"/>
      <c r="G326" s="56"/>
      <c r="H326" s="57"/>
      <c r="I326" s="69"/>
      <c r="J326" s="58" t="e">
        <f>SUM(J5:J325)</f>
        <v>#VALUE!</v>
      </c>
      <c r="K326" s="96">
        <v>0.75</v>
      </c>
    </row>
    <row r="327" spans="1:11" ht="18" customHeight="1" thickBot="1" x14ac:dyDescent="0.3">
      <c r="A327" s="84" t="s">
        <v>623</v>
      </c>
      <c r="B327" s="85"/>
      <c r="C327" s="85"/>
      <c r="D327" s="85"/>
      <c r="E327" s="85"/>
      <c r="F327" s="85"/>
      <c r="G327" s="85"/>
      <c r="H327" s="85"/>
      <c r="I327" s="85"/>
      <c r="J327" s="9"/>
      <c r="K327" s="92"/>
    </row>
    <row r="328" spans="1:11" ht="36.75" customHeight="1" x14ac:dyDescent="0.2">
      <c r="A328" s="126" t="s">
        <v>623</v>
      </c>
      <c r="B328" s="16" t="s">
        <v>613</v>
      </c>
      <c r="C328" s="97" t="s">
        <v>664</v>
      </c>
      <c r="D328" s="98" t="s">
        <v>624</v>
      </c>
      <c r="E328" s="81"/>
      <c r="F328" s="81"/>
      <c r="G328" s="80" t="s">
        <v>625</v>
      </c>
      <c r="H328" s="82"/>
      <c r="I328" s="83">
        <v>1</v>
      </c>
      <c r="J328" s="88">
        <f>I328*H328</f>
        <v>0</v>
      </c>
      <c r="K328" s="99"/>
    </row>
    <row r="329" spans="1:11" ht="46.5" customHeight="1" x14ac:dyDescent="0.2">
      <c r="A329" s="126"/>
      <c r="B329" s="16"/>
      <c r="C329" s="97" t="s">
        <v>663</v>
      </c>
      <c r="D329" s="98" t="s">
        <v>624</v>
      </c>
      <c r="E329" s="81"/>
      <c r="F329" s="81"/>
      <c r="G329" s="80" t="s">
        <v>662</v>
      </c>
      <c r="H329" s="82"/>
      <c r="I329" s="83">
        <v>1</v>
      </c>
      <c r="J329" s="88">
        <f>I329*H329</f>
        <v>0</v>
      </c>
      <c r="K329" s="99"/>
    </row>
    <row r="330" spans="1:11" ht="39.75" customHeight="1" x14ac:dyDescent="0.2">
      <c r="A330" s="126"/>
      <c r="B330" s="16"/>
      <c r="C330" s="59"/>
      <c r="D330" s="60"/>
      <c r="E330" s="19"/>
      <c r="F330" s="19"/>
      <c r="G330" s="16"/>
      <c r="H330" s="39"/>
      <c r="I330" s="20"/>
      <c r="J330" s="87"/>
      <c r="K330" s="92"/>
    </row>
    <row r="331" spans="1:11" ht="15.75" customHeight="1" thickBot="1" x14ac:dyDescent="0.25">
      <c r="A331" s="121" t="s">
        <v>626</v>
      </c>
      <c r="B331" s="122"/>
      <c r="C331" s="122"/>
      <c r="D331" s="122"/>
      <c r="E331" s="122"/>
      <c r="F331" s="122"/>
      <c r="G331" s="61"/>
      <c r="H331" s="61"/>
      <c r="I331" s="62"/>
      <c r="J331" s="88">
        <f>SUM(J328:J328)</f>
        <v>0</v>
      </c>
      <c r="K331" s="96">
        <v>0.1</v>
      </c>
    </row>
    <row r="332" spans="1:11" ht="16.5" thickBot="1" x14ac:dyDescent="0.3">
      <c r="A332" s="8" t="s">
        <v>627</v>
      </c>
      <c r="B332" s="9"/>
      <c r="C332" s="9"/>
      <c r="D332" s="9"/>
      <c r="E332" s="9"/>
      <c r="F332" s="9"/>
      <c r="G332" s="9"/>
      <c r="H332" s="9"/>
      <c r="I332" s="9"/>
      <c r="J332" s="9"/>
      <c r="K332" s="94"/>
    </row>
    <row r="333" spans="1:11" ht="45" x14ac:dyDescent="0.2">
      <c r="A333" s="117" t="s">
        <v>628</v>
      </c>
      <c r="B333" s="46"/>
      <c r="C333" s="47" t="s">
        <v>660</v>
      </c>
      <c r="D333" s="53" t="s">
        <v>666</v>
      </c>
      <c r="E333" s="54"/>
      <c r="F333" s="54"/>
      <c r="G333" s="46" t="s">
        <v>625</v>
      </c>
      <c r="H333" s="71"/>
      <c r="I333" s="55">
        <v>60</v>
      </c>
      <c r="J333" s="87">
        <f>H333*I333</f>
        <v>0</v>
      </c>
      <c r="K333" s="94"/>
    </row>
    <row r="334" spans="1:11" ht="30.75" x14ac:dyDescent="0.2">
      <c r="A334" s="113"/>
      <c r="B334" s="46"/>
      <c r="C334" s="47" t="s">
        <v>656</v>
      </c>
      <c r="D334" s="53" t="s">
        <v>659</v>
      </c>
      <c r="E334" s="54"/>
      <c r="F334" s="54"/>
      <c r="G334" s="46" t="s">
        <v>625</v>
      </c>
      <c r="H334" s="71"/>
      <c r="I334" s="55">
        <v>10</v>
      </c>
      <c r="J334" s="87">
        <f>H334*I334</f>
        <v>0</v>
      </c>
      <c r="K334" s="94"/>
    </row>
    <row r="335" spans="1:11" ht="53.25" customHeight="1" x14ac:dyDescent="0.2">
      <c r="A335" s="113"/>
      <c r="B335" s="46"/>
      <c r="C335" s="47" t="s">
        <v>637</v>
      </c>
      <c r="D335" s="53" t="s">
        <v>629</v>
      </c>
      <c r="E335" s="54"/>
      <c r="F335" s="54"/>
      <c r="G335" s="46" t="s">
        <v>630</v>
      </c>
      <c r="H335" s="71"/>
      <c r="I335" s="55">
        <v>50</v>
      </c>
      <c r="J335" s="87">
        <f t="shared" ref="J335:J336" si="6">H335*I335</f>
        <v>0</v>
      </c>
      <c r="K335" s="94"/>
    </row>
    <row r="336" spans="1:11" ht="30" x14ac:dyDescent="0.2">
      <c r="A336" s="114"/>
      <c r="B336" s="64"/>
      <c r="C336" s="52" t="s">
        <v>636</v>
      </c>
      <c r="D336" s="53" t="s">
        <v>667</v>
      </c>
      <c r="E336" s="54"/>
      <c r="F336" s="54"/>
      <c r="G336" s="64" t="s">
        <v>631</v>
      </c>
      <c r="H336" s="71"/>
      <c r="I336" s="55">
        <v>40</v>
      </c>
      <c r="J336" s="87">
        <f t="shared" si="6"/>
        <v>0</v>
      </c>
      <c r="K336" s="94"/>
    </row>
    <row r="337" spans="1:11" ht="27.75" customHeight="1" x14ac:dyDescent="0.25">
      <c r="A337" s="118" t="s">
        <v>632</v>
      </c>
      <c r="B337" s="119"/>
      <c r="C337" s="119"/>
      <c r="D337" s="119"/>
      <c r="E337" s="119"/>
      <c r="F337" s="120"/>
      <c r="G337" s="65"/>
      <c r="H337" s="65"/>
      <c r="I337" s="70"/>
      <c r="J337" s="89">
        <f>SUM(J333:J336)</f>
        <v>0</v>
      </c>
      <c r="K337" s="95">
        <v>0.15</v>
      </c>
    </row>
    <row r="338" spans="1:11" ht="33.75" customHeight="1" x14ac:dyDescent="0.25">
      <c r="A338" s="123" t="s">
        <v>633</v>
      </c>
      <c r="B338" s="124"/>
      <c r="C338" s="124"/>
      <c r="D338" s="124"/>
      <c r="E338" s="124"/>
      <c r="F338" s="125"/>
      <c r="G338" s="66"/>
      <c r="H338" s="77"/>
      <c r="I338" s="66"/>
      <c r="J338" s="90" t="e">
        <f>SUM(J337+J331+J326)</f>
        <v>#VALUE!</v>
      </c>
      <c r="K338" s="94"/>
    </row>
    <row r="339" spans="1:11" ht="35.25" customHeight="1" x14ac:dyDescent="0.25">
      <c r="A339" s="106" t="s">
        <v>634</v>
      </c>
      <c r="B339" s="107"/>
      <c r="C339" s="107"/>
      <c r="D339" s="107"/>
      <c r="E339" s="107"/>
      <c r="F339" s="108"/>
      <c r="G339" s="67"/>
      <c r="H339" s="78"/>
      <c r="I339" s="67"/>
      <c r="J339" s="91" t="e">
        <f>J338*1.17</f>
        <v>#VALUE!</v>
      </c>
      <c r="K339" s="94"/>
    </row>
    <row r="343" spans="1:11" ht="14.25" hidden="1" customHeight="1" x14ac:dyDescent="0.2"/>
    <row r="344" spans="1:11" ht="18" hidden="1" customHeight="1" x14ac:dyDescent="0.2">
      <c r="H344" s="38"/>
    </row>
    <row r="345" spans="1:11" ht="18" hidden="1" customHeight="1" x14ac:dyDescent="0.2">
      <c r="H345" s="38"/>
    </row>
    <row r="346" spans="1:11" ht="18" hidden="1" customHeight="1" x14ac:dyDescent="0.2">
      <c r="H346" s="38"/>
    </row>
    <row r="347" spans="1:11" ht="18" hidden="1" customHeight="1" x14ac:dyDescent="0.2">
      <c r="H347" s="38"/>
    </row>
    <row r="348" spans="1:11" ht="18" hidden="1" customHeight="1" x14ac:dyDescent="0.2">
      <c r="H348" s="38"/>
    </row>
    <row r="349" spans="1:11" ht="18" hidden="1" customHeight="1" x14ac:dyDescent="0.2">
      <c r="H349" s="38"/>
    </row>
    <row r="350" spans="1:11" ht="18" hidden="1" customHeight="1" x14ac:dyDescent="0.2">
      <c r="H350" s="38"/>
    </row>
    <row r="351" spans="1:11" ht="18" hidden="1" customHeight="1" x14ac:dyDescent="0.2">
      <c r="H351" s="38"/>
    </row>
    <row r="352" spans="1:11" ht="18" hidden="1" customHeight="1" x14ac:dyDescent="0.2">
      <c r="H352" s="38"/>
    </row>
    <row r="353" spans="8:8" ht="18" hidden="1" customHeight="1" x14ac:dyDescent="0.2">
      <c r="H353" s="38"/>
    </row>
    <row r="354" spans="8:8" ht="18" hidden="1" customHeight="1" x14ac:dyDescent="0.2">
      <c r="H354" s="38"/>
    </row>
    <row r="355" spans="8:8" ht="18" hidden="1" customHeight="1" x14ac:dyDescent="0.2">
      <c r="H355" s="38"/>
    </row>
    <row r="356" spans="8:8" ht="18" hidden="1" customHeight="1" x14ac:dyDescent="0.2">
      <c r="H356" s="38"/>
    </row>
    <row r="357" spans="8:8" ht="18" hidden="1" customHeight="1" x14ac:dyDescent="0.2">
      <c r="H357" s="38"/>
    </row>
    <row r="358" spans="8:8" ht="18" hidden="1" customHeight="1" x14ac:dyDescent="0.2">
      <c r="H358" s="38"/>
    </row>
    <row r="359" spans="8:8" ht="18" hidden="1" customHeight="1" x14ac:dyDescent="0.2">
      <c r="H359" s="38"/>
    </row>
    <row r="360" spans="8:8" ht="18" hidden="1" customHeight="1" x14ac:dyDescent="0.2">
      <c r="H360" s="38"/>
    </row>
    <row r="361" spans="8:8" ht="18" hidden="1" customHeight="1" x14ac:dyDescent="0.2">
      <c r="H361" s="38"/>
    </row>
    <row r="362" spans="8:8" ht="18" hidden="1" customHeight="1" x14ac:dyDescent="0.2">
      <c r="H362" s="38"/>
    </row>
    <row r="363" spans="8:8" ht="18" hidden="1" customHeight="1" x14ac:dyDescent="0.2">
      <c r="H363" s="38"/>
    </row>
    <row r="364" spans="8:8" ht="18" hidden="1" customHeight="1" x14ac:dyDescent="0.2">
      <c r="H364" s="38"/>
    </row>
    <row r="365" spans="8:8" ht="18" hidden="1" customHeight="1" x14ac:dyDescent="0.2">
      <c r="H365" s="38"/>
    </row>
    <row r="366" spans="8:8" ht="18" hidden="1" customHeight="1" x14ac:dyDescent="0.2">
      <c r="H366" s="38"/>
    </row>
    <row r="367" spans="8:8" ht="18" hidden="1" customHeight="1" x14ac:dyDescent="0.2">
      <c r="H367" s="38"/>
    </row>
    <row r="368" spans="8:8" ht="18" hidden="1" customHeight="1" x14ac:dyDescent="0.2">
      <c r="H368" s="38"/>
    </row>
    <row r="369" spans="8:8" ht="18" hidden="1" customHeight="1" x14ac:dyDescent="0.2">
      <c r="H369" s="38"/>
    </row>
    <row r="370" spans="8:8" ht="18" hidden="1" customHeight="1" x14ac:dyDescent="0.2">
      <c r="H370" s="38"/>
    </row>
    <row r="371" spans="8:8" ht="18" hidden="1" customHeight="1" x14ac:dyDescent="0.2">
      <c r="H371" s="38"/>
    </row>
    <row r="372" spans="8:8" ht="18" hidden="1" customHeight="1" x14ac:dyDescent="0.2">
      <c r="H372" s="39"/>
    </row>
    <row r="373" spans="8:8" ht="18" hidden="1" customHeight="1" x14ac:dyDescent="0.2">
      <c r="H373" s="39"/>
    </row>
    <row r="374" spans="8:8" ht="18" hidden="1" customHeight="1" x14ac:dyDescent="0.2">
      <c r="H374" s="39"/>
    </row>
    <row r="375" spans="8:8" ht="18" hidden="1" customHeight="1" x14ac:dyDescent="0.2">
      <c r="H375" s="38"/>
    </row>
    <row r="376" spans="8:8" ht="18" hidden="1" customHeight="1" x14ac:dyDescent="0.2">
      <c r="H376" s="38"/>
    </row>
    <row r="377" spans="8:8" ht="18" hidden="1" customHeight="1" x14ac:dyDescent="0.2">
      <c r="H377" s="38"/>
    </row>
    <row r="378" spans="8:8" ht="18" hidden="1" customHeight="1" x14ac:dyDescent="0.2">
      <c r="H378" s="38"/>
    </row>
    <row r="379" spans="8:8" ht="18" hidden="1" customHeight="1" x14ac:dyDescent="0.2">
      <c r="H379" s="38"/>
    </row>
    <row r="380" spans="8:8" ht="18" hidden="1" customHeight="1" x14ac:dyDescent="0.2">
      <c r="H380" s="38"/>
    </row>
    <row r="381" spans="8:8" ht="18" hidden="1" customHeight="1" x14ac:dyDescent="0.2">
      <c r="H381" s="38"/>
    </row>
    <row r="382" spans="8:8" ht="18" hidden="1" customHeight="1" x14ac:dyDescent="0.2">
      <c r="H382" s="38"/>
    </row>
    <row r="383" spans="8:8" ht="18" hidden="1" customHeight="1" x14ac:dyDescent="0.2">
      <c r="H383" s="38"/>
    </row>
    <row r="384" spans="8:8" ht="18" hidden="1" customHeight="1" x14ac:dyDescent="0.2">
      <c r="H384" s="75"/>
    </row>
    <row r="385" spans="8:8" ht="18" hidden="1" customHeight="1" x14ac:dyDescent="0.2">
      <c r="H385" s="75"/>
    </row>
    <row r="386" spans="8:8" ht="18" hidden="1" customHeight="1" x14ac:dyDescent="0.2">
      <c r="H386" s="39"/>
    </row>
    <row r="387" spans="8:8" ht="18" hidden="1" customHeight="1" x14ac:dyDescent="0.2">
      <c r="H387" s="39"/>
    </row>
    <row r="388" spans="8:8" ht="18" hidden="1" customHeight="1" x14ac:dyDescent="0.2">
      <c r="H388" s="39"/>
    </row>
    <row r="389" spans="8:8" ht="18" hidden="1" customHeight="1" x14ac:dyDescent="0.2">
      <c r="H389" s="39"/>
    </row>
    <row r="390" spans="8:8" ht="18" hidden="1" customHeight="1" x14ac:dyDescent="0.2">
      <c r="H390" s="39"/>
    </row>
    <row r="391" spans="8:8" ht="18" hidden="1" customHeight="1" x14ac:dyDescent="0.2">
      <c r="H391" s="39"/>
    </row>
    <row r="392" spans="8:8" ht="18" hidden="1" customHeight="1" x14ac:dyDescent="0.2">
      <c r="H392" s="39"/>
    </row>
    <row r="393" spans="8:8" ht="18" hidden="1" customHeight="1" x14ac:dyDescent="0.2">
      <c r="H393" s="39"/>
    </row>
    <row r="394" spans="8:8" ht="18" hidden="1" customHeight="1" x14ac:dyDescent="0.2">
      <c r="H394" s="38"/>
    </row>
    <row r="395" spans="8:8" ht="18" hidden="1" customHeight="1" x14ac:dyDescent="0.2">
      <c r="H395" s="38"/>
    </row>
    <row r="396" spans="8:8" ht="18" hidden="1" customHeight="1" x14ac:dyDescent="0.2">
      <c r="H396" s="39"/>
    </row>
    <row r="397" spans="8:8" ht="18" hidden="1" customHeight="1" x14ac:dyDescent="0.2">
      <c r="H397" s="39"/>
    </row>
    <row r="398" spans="8:8" ht="18" hidden="1" customHeight="1" x14ac:dyDescent="0.2">
      <c r="H398" s="39"/>
    </row>
    <row r="399" spans="8:8" ht="18" hidden="1" customHeight="1" x14ac:dyDescent="0.2">
      <c r="H399" s="39"/>
    </row>
    <row r="400" spans="8:8" ht="18" hidden="1" customHeight="1" x14ac:dyDescent="0.2">
      <c r="H400" s="39"/>
    </row>
    <row r="401" spans="8:8" ht="18" hidden="1" customHeight="1" x14ac:dyDescent="0.2">
      <c r="H401" s="39"/>
    </row>
    <row r="402" spans="8:8" ht="18" hidden="1" customHeight="1" x14ac:dyDescent="0.2">
      <c r="H402" s="39"/>
    </row>
    <row r="403" spans="8:8" ht="18" hidden="1" customHeight="1" x14ac:dyDescent="0.2">
      <c r="H403" s="39"/>
    </row>
    <row r="404" spans="8:8" ht="18" hidden="1" customHeight="1" x14ac:dyDescent="0.2">
      <c r="H404" s="39"/>
    </row>
    <row r="405" spans="8:8" ht="18" hidden="1" customHeight="1" x14ac:dyDescent="0.2">
      <c r="H405" s="38"/>
    </row>
    <row r="406" spans="8:8" ht="18" hidden="1" customHeight="1" x14ac:dyDescent="0.2">
      <c r="H406" s="38"/>
    </row>
    <row r="407" spans="8:8" ht="18" hidden="1" customHeight="1" x14ac:dyDescent="0.2">
      <c r="H407" s="38"/>
    </row>
    <row r="408" spans="8:8" ht="18" hidden="1" customHeight="1" x14ac:dyDescent="0.2">
      <c r="H408" s="38"/>
    </row>
    <row r="409" spans="8:8" ht="18" hidden="1" customHeight="1" x14ac:dyDescent="0.2">
      <c r="H409" s="38"/>
    </row>
    <row r="410" spans="8:8" ht="18" hidden="1" customHeight="1" x14ac:dyDescent="0.2">
      <c r="H410" s="39"/>
    </row>
    <row r="411" spans="8:8" ht="18" hidden="1" customHeight="1" x14ac:dyDescent="0.2">
      <c r="H411" s="39"/>
    </row>
    <row r="412" spans="8:8" ht="18" hidden="1" customHeight="1" x14ac:dyDescent="0.2">
      <c r="H412" s="39"/>
    </row>
    <row r="413" spans="8:8" ht="18" hidden="1" customHeight="1" x14ac:dyDescent="0.2">
      <c r="H413" s="38"/>
    </row>
    <row r="414" spans="8:8" ht="18" hidden="1" customHeight="1" x14ac:dyDescent="0.2">
      <c r="H414" s="38"/>
    </row>
    <row r="415" spans="8:8" ht="18" hidden="1" customHeight="1" x14ac:dyDescent="0.2">
      <c r="H415" s="38"/>
    </row>
    <row r="416" spans="8:8" ht="15" hidden="1" customHeight="1" x14ac:dyDescent="0.2">
      <c r="H416" s="29"/>
    </row>
    <row r="417" spans="8:8" ht="15" hidden="1" customHeight="1" x14ac:dyDescent="0.2">
      <c r="H417" s="29"/>
    </row>
    <row r="418" spans="8:8" ht="15" hidden="1" customHeight="1" x14ac:dyDescent="0.2">
      <c r="H418" s="29"/>
    </row>
    <row r="419" spans="8:8" ht="15" hidden="1" customHeight="1" x14ac:dyDescent="0.2">
      <c r="H419" s="29"/>
    </row>
    <row r="420" spans="8:8" ht="15" hidden="1" customHeight="1" x14ac:dyDescent="0.2">
      <c r="H420" s="30"/>
    </row>
    <row r="421" spans="8:8" ht="15" hidden="1" customHeight="1" x14ac:dyDescent="0.2">
      <c r="H421" s="30"/>
    </row>
    <row r="422" spans="8:8" ht="15" hidden="1" customHeight="1" x14ac:dyDescent="0.2">
      <c r="H422" s="30"/>
    </row>
    <row r="423" spans="8:8" ht="15" hidden="1" customHeight="1" x14ac:dyDescent="0.2">
      <c r="H423" s="30"/>
    </row>
    <row r="424" spans="8:8" ht="15" hidden="1" customHeight="1" x14ac:dyDescent="0.2">
      <c r="H424" s="30"/>
    </row>
    <row r="425" spans="8:8" ht="15" hidden="1" customHeight="1" x14ac:dyDescent="0.2">
      <c r="H425" s="30"/>
    </row>
    <row r="426" spans="8:8" ht="15" hidden="1" customHeight="1" x14ac:dyDescent="0.2">
      <c r="H426" s="30"/>
    </row>
    <row r="427" spans="8:8" ht="15" hidden="1" customHeight="1" x14ac:dyDescent="0.2">
      <c r="H427" s="30"/>
    </row>
    <row r="428" spans="8:8" ht="15" hidden="1" customHeight="1" x14ac:dyDescent="0.2">
      <c r="H428" s="30"/>
    </row>
    <row r="429" spans="8:8" ht="18" hidden="1" customHeight="1" x14ac:dyDescent="0.2">
      <c r="H429" s="39"/>
    </row>
    <row r="430" spans="8:8" ht="18" hidden="1" customHeight="1" x14ac:dyDescent="0.2">
      <c r="H430" s="39"/>
    </row>
    <row r="431" spans="8:8" ht="18" hidden="1" customHeight="1" x14ac:dyDescent="0.2">
      <c r="H431" s="39"/>
    </row>
    <row r="432" spans="8:8" ht="18" hidden="1" customHeight="1" x14ac:dyDescent="0.2">
      <c r="H432" s="39"/>
    </row>
    <row r="433" spans="8:8" ht="18" hidden="1" customHeight="1" x14ac:dyDescent="0.2">
      <c r="H433" s="39"/>
    </row>
    <row r="434" spans="8:8" ht="18" hidden="1" customHeight="1" x14ac:dyDescent="0.2">
      <c r="H434" s="39"/>
    </row>
    <row r="435" spans="8:8" ht="18" hidden="1" customHeight="1" x14ac:dyDescent="0.2">
      <c r="H435" s="39"/>
    </row>
    <row r="436" spans="8:8" ht="18" hidden="1" customHeight="1" x14ac:dyDescent="0.2">
      <c r="H436" s="39"/>
    </row>
    <row r="437" spans="8:8" ht="18" hidden="1" customHeight="1" x14ac:dyDescent="0.2">
      <c r="H437" s="39"/>
    </row>
    <row r="438" spans="8:8" ht="18" hidden="1" customHeight="1" x14ac:dyDescent="0.2">
      <c r="H438" s="39"/>
    </row>
    <row r="439" spans="8:8" ht="18" hidden="1" customHeight="1" x14ac:dyDescent="0.2">
      <c r="H439" s="39"/>
    </row>
    <row r="440" spans="8:8" ht="18" hidden="1" customHeight="1" x14ac:dyDescent="0.2">
      <c r="H440" s="39"/>
    </row>
    <row r="441" spans="8:8" ht="18" hidden="1" customHeight="1" x14ac:dyDescent="0.2">
      <c r="H441" s="39"/>
    </row>
    <row r="442" spans="8:8" ht="18" hidden="1" customHeight="1" x14ac:dyDescent="0.2">
      <c r="H442" s="39"/>
    </row>
    <row r="443" spans="8:8" ht="18" hidden="1" customHeight="1" x14ac:dyDescent="0.2">
      <c r="H443" s="39"/>
    </row>
    <row r="444" spans="8:8" ht="18" hidden="1" customHeight="1" x14ac:dyDescent="0.2">
      <c r="H444" s="39"/>
    </row>
    <row r="445" spans="8:8" ht="18" hidden="1" customHeight="1" x14ac:dyDescent="0.2">
      <c r="H445" s="39"/>
    </row>
    <row r="446" spans="8:8" ht="18" hidden="1" customHeight="1" x14ac:dyDescent="0.2">
      <c r="H446" s="39"/>
    </row>
    <row r="447" spans="8:8" ht="18" hidden="1" customHeight="1" x14ac:dyDescent="0.2">
      <c r="H447" s="39"/>
    </row>
    <row r="448" spans="8:8" ht="18" hidden="1" customHeight="1" x14ac:dyDescent="0.2">
      <c r="H448" s="39"/>
    </row>
    <row r="449" spans="8:8" ht="18" hidden="1" customHeight="1" x14ac:dyDescent="0.2">
      <c r="H449" s="39"/>
    </row>
    <row r="450" spans="8:8" ht="18" hidden="1" customHeight="1" x14ac:dyDescent="0.2">
      <c r="H450" s="39"/>
    </row>
    <row r="451" spans="8:8" ht="18" hidden="1" customHeight="1" x14ac:dyDescent="0.2">
      <c r="H451" s="39"/>
    </row>
    <row r="452" spans="8:8" ht="18" hidden="1" customHeight="1" x14ac:dyDescent="0.2">
      <c r="H452" s="39"/>
    </row>
    <row r="453" spans="8:8" ht="18" hidden="1" customHeight="1" x14ac:dyDescent="0.2">
      <c r="H453" s="39"/>
    </row>
    <row r="454" spans="8:8" ht="18" hidden="1" customHeight="1" x14ac:dyDescent="0.2">
      <c r="H454" s="39"/>
    </row>
    <row r="455" spans="8:8" ht="18" hidden="1" customHeight="1" x14ac:dyDescent="0.2">
      <c r="H455" s="39"/>
    </row>
    <row r="456" spans="8:8" ht="18" hidden="1" customHeight="1" x14ac:dyDescent="0.2">
      <c r="H456" s="39"/>
    </row>
    <row r="457" spans="8:8" ht="18" hidden="1" customHeight="1" x14ac:dyDescent="0.2">
      <c r="H457" s="39"/>
    </row>
    <row r="458" spans="8:8" ht="18" hidden="1" customHeight="1" x14ac:dyDescent="0.2">
      <c r="H458" s="39"/>
    </row>
    <row r="459" spans="8:8" ht="18" hidden="1" customHeight="1" x14ac:dyDescent="0.2">
      <c r="H459" s="39"/>
    </row>
    <row r="460" spans="8:8" ht="18" hidden="1" customHeight="1" x14ac:dyDescent="0.2">
      <c r="H460" s="39"/>
    </row>
    <row r="461" spans="8:8" ht="18" hidden="1" customHeight="1" x14ac:dyDescent="0.2">
      <c r="H461" s="39"/>
    </row>
    <row r="462" spans="8:8" ht="18" hidden="1" customHeight="1" x14ac:dyDescent="0.2">
      <c r="H462" s="39"/>
    </row>
    <row r="463" spans="8:8" ht="18" hidden="1" customHeight="1" x14ac:dyDescent="0.2">
      <c r="H463" s="39"/>
    </row>
    <row r="464" spans="8:8" ht="18" hidden="1" customHeight="1" x14ac:dyDescent="0.2">
      <c r="H464" s="39"/>
    </row>
    <row r="465" spans="8:8" ht="18" hidden="1" customHeight="1" x14ac:dyDescent="0.2">
      <c r="H465" s="30"/>
    </row>
    <row r="466" spans="8:8" ht="18" hidden="1" customHeight="1" x14ac:dyDescent="0.2">
      <c r="H466" s="38"/>
    </row>
    <row r="467" spans="8:8" ht="18" hidden="1" customHeight="1" x14ac:dyDescent="0.2">
      <c r="H467" s="38"/>
    </row>
    <row r="468" spans="8:8" ht="18" hidden="1" customHeight="1" x14ac:dyDescent="0.2">
      <c r="H468" s="39"/>
    </row>
    <row r="469" spans="8:8" ht="18" hidden="1" customHeight="1" x14ac:dyDescent="0.2">
      <c r="H469" s="39"/>
    </row>
    <row r="470" spans="8:8" ht="18" hidden="1" customHeight="1" x14ac:dyDescent="0.2">
      <c r="H470" s="39"/>
    </row>
    <row r="471" spans="8:8" ht="18" hidden="1" customHeight="1" x14ac:dyDescent="0.2">
      <c r="H471" s="39"/>
    </row>
    <row r="472" spans="8:8" ht="18" hidden="1" customHeight="1" x14ac:dyDescent="0.2">
      <c r="H472" s="39"/>
    </row>
    <row r="473" spans="8:8" ht="18" hidden="1" customHeight="1" x14ac:dyDescent="0.2">
      <c r="H473" s="39"/>
    </row>
    <row r="474" spans="8:8" ht="18" hidden="1" customHeight="1" x14ac:dyDescent="0.2">
      <c r="H474" s="39"/>
    </row>
    <row r="475" spans="8:8" ht="18" hidden="1" customHeight="1" x14ac:dyDescent="0.2">
      <c r="H475" s="39"/>
    </row>
    <row r="476" spans="8:8" ht="18" hidden="1" customHeight="1" x14ac:dyDescent="0.2">
      <c r="H476" s="39"/>
    </row>
    <row r="477" spans="8:8" ht="18" hidden="1" customHeight="1" x14ac:dyDescent="0.2">
      <c r="H477" s="39"/>
    </row>
    <row r="478" spans="8:8" ht="18" hidden="1" customHeight="1" x14ac:dyDescent="0.2">
      <c r="H478" s="39"/>
    </row>
    <row r="479" spans="8:8" ht="18" hidden="1" customHeight="1" x14ac:dyDescent="0.2">
      <c r="H479" s="39"/>
    </row>
    <row r="480" spans="8:8" ht="18" hidden="1" customHeight="1" x14ac:dyDescent="0.2">
      <c r="H480" s="39"/>
    </row>
    <row r="481" spans="8:8" ht="18" hidden="1" customHeight="1" x14ac:dyDescent="0.2">
      <c r="H481" s="39"/>
    </row>
    <row r="482" spans="8:8" ht="18" hidden="1" customHeight="1" x14ac:dyDescent="0.2">
      <c r="H482" s="39"/>
    </row>
    <row r="483" spans="8:8" ht="18" hidden="1" customHeight="1" x14ac:dyDescent="0.2">
      <c r="H483" s="39"/>
    </row>
    <row r="484" spans="8:8" ht="18" hidden="1" customHeight="1" x14ac:dyDescent="0.2">
      <c r="H484" s="39"/>
    </row>
    <row r="485" spans="8:8" ht="18" hidden="1" customHeight="1" x14ac:dyDescent="0.2">
      <c r="H485" s="39"/>
    </row>
    <row r="486" spans="8:8" ht="18" hidden="1" customHeight="1" x14ac:dyDescent="0.2">
      <c r="H486" s="39"/>
    </row>
    <row r="487" spans="8:8" ht="18" hidden="1" customHeight="1" x14ac:dyDescent="0.2">
      <c r="H487" s="39"/>
    </row>
    <row r="488" spans="8:8" ht="18" hidden="1" customHeight="1" x14ac:dyDescent="0.2">
      <c r="H488" s="39"/>
    </row>
    <row r="489" spans="8:8" ht="18" hidden="1" customHeight="1" x14ac:dyDescent="0.2">
      <c r="H489" s="39"/>
    </row>
    <row r="490" spans="8:8" ht="18" hidden="1" customHeight="1" x14ac:dyDescent="0.2">
      <c r="H490" s="39"/>
    </row>
    <row r="491" spans="8:8" ht="18" hidden="1" customHeight="1" x14ac:dyDescent="0.2">
      <c r="H491" s="39"/>
    </row>
    <row r="492" spans="8:8" ht="18" hidden="1" customHeight="1" x14ac:dyDescent="0.2">
      <c r="H492" s="39"/>
    </row>
    <row r="493" spans="8:8" ht="18" hidden="1" customHeight="1" x14ac:dyDescent="0.2">
      <c r="H493" s="39"/>
    </row>
    <row r="494" spans="8:8" ht="18" hidden="1" customHeight="1" x14ac:dyDescent="0.2">
      <c r="H494" s="39"/>
    </row>
    <row r="495" spans="8:8" ht="18" hidden="1" customHeight="1" x14ac:dyDescent="0.2">
      <c r="H495" s="39"/>
    </row>
    <row r="496" spans="8:8" ht="18" hidden="1" customHeight="1" x14ac:dyDescent="0.2">
      <c r="H496" s="39"/>
    </row>
    <row r="497" spans="8:8" ht="18" hidden="1" customHeight="1" x14ac:dyDescent="0.2">
      <c r="H497" s="39"/>
    </row>
    <row r="498" spans="8:8" ht="18" hidden="1" customHeight="1" x14ac:dyDescent="0.2">
      <c r="H498" s="39"/>
    </row>
    <row r="499" spans="8:8" ht="18" hidden="1" customHeight="1" x14ac:dyDescent="0.2">
      <c r="H499" s="39"/>
    </row>
    <row r="500" spans="8:8" ht="18" hidden="1" customHeight="1" x14ac:dyDescent="0.2">
      <c r="H500" s="39"/>
    </row>
    <row r="501" spans="8:8" ht="18" hidden="1" customHeight="1" x14ac:dyDescent="0.2">
      <c r="H501" s="39"/>
    </row>
    <row r="502" spans="8:8" ht="18" hidden="1" customHeight="1" x14ac:dyDescent="0.2">
      <c r="H502" s="39"/>
    </row>
    <row r="503" spans="8:8" ht="18" hidden="1" customHeight="1" x14ac:dyDescent="0.2">
      <c r="H503" s="39"/>
    </row>
    <row r="504" spans="8:8" ht="18" hidden="1" customHeight="1" x14ac:dyDescent="0.2">
      <c r="H504" s="38"/>
    </row>
    <row r="505" spans="8:8" ht="18" hidden="1" customHeight="1" x14ac:dyDescent="0.2">
      <c r="H505" s="38"/>
    </row>
    <row r="506" spans="8:8" ht="18" hidden="1" customHeight="1" x14ac:dyDescent="0.2">
      <c r="H506" s="38"/>
    </row>
    <row r="507" spans="8:8" ht="18" hidden="1" customHeight="1" x14ac:dyDescent="0.2">
      <c r="H507" s="38"/>
    </row>
    <row r="508" spans="8:8" ht="18" hidden="1" customHeight="1" x14ac:dyDescent="0.2">
      <c r="H508" s="39"/>
    </row>
    <row r="509" spans="8:8" ht="18" hidden="1" customHeight="1" x14ac:dyDescent="0.2">
      <c r="H509" s="39"/>
    </row>
    <row r="510" spans="8:8" ht="18" hidden="1" customHeight="1" x14ac:dyDescent="0.2">
      <c r="H510" s="39"/>
    </row>
    <row r="511" spans="8:8" ht="18" hidden="1" customHeight="1" x14ac:dyDescent="0.2">
      <c r="H511" s="39"/>
    </row>
    <row r="512" spans="8:8" ht="18" hidden="1" customHeight="1" x14ac:dyDescent="0.2">
      <c r="H512" s="39"/>
    </row>
    <row r="513" spans="8:8" ht="18" hidden="1" customHeight="1" x14ac:dyDescent="0.2">
      <c r="H513" s="39"/>
    </row>
    <row r="514" spans="8:8" ht="18" hidden="1" customHeight="1" x14ac:dyDescent="0.2">
      <c r="H514" s="39"/>
    </row>
    <row r="515" spans="8:8" ht="15" hidden="1" customHeight="1" x14ac:dyDescent="0.2">
      <c r="H515" s="38"/>
    </row>
    <row r="516" spans="8:8" ht="15" hidden="1" customHeight="1" x14ac:dyDescent="0.2">
      <c r="H516" s="38"/>
    </row>
    <row r="517" spans="8:8" ht="15" hidden="1" customHeight="1" x14ac:dyDescent="0.2">
      <c r="H517" s="38"/>
    </row>
    <row r="518" spans="8:8" ht="15" hidden="1" customHeight="1" x14ac:dyDescent="0.2">
      <c r="H518" s="38"/>
    </row>
    <row r="519" spans="8:8" ht="15" hidden="1" customHeight="1" x14ac:dyDescent="0.2">
      <c r="H519" s="38"/>
    </row>
    <row r="520" spans="8:8" ht="15" hidden="1" customHeight="1" x14ac:dyDescent="0.2">
      <c r="H520" s="38"/>
    </row>
    <row r="521" spans="8:8" ht="15" hidden="1" customHeight="1" x14ac:dyDescent="0.2">
      <c r="H521" s="38"/>
    </row>
    <row r="522" spans="8:8" ht="15" hidden="1" customHeight="1" x14ac:dyDescent="0.2">
      <c r="H522" s="38"/>
    </row>
    <row r="523" spans="8:8" ht="15" hidden="1" customHeight="1" x14ac:dyDescent="0.2">
      <c r="H523" s="38"/>
    </row>
    <row r="524" spans="8:8" ht="15" hidden="1" customHeight="1" x14ac:dyDescent="0.2">
      <c r="H524" s="38"/>
    </row>
    <row r="525" spans="8:8" ht="15" hidden="1" customHeight="1" x14ac:dyDescent="0.2">
      <c r="H525" s="38"/>
    </row>
    <row r="526" spans="8:8" ht="15" hidden="1" customHeight="1" x14ac:dyDescent="0.2">
      <c r="H526" s="38"/>
    </row>
    <row r="527" spans="8:8" ht="15" hidden="1" customHeight="1" x14ac:dyDescent="0.2">
      <c r="H527" s="39"/>
    </row>
    <row r="528" spans="8:8" ht="15" hidden="1" customHeight="1" x14ac:dyDescent="0.2">
      <c r="H528" s="39"/>
    </row>
    <row r="529" spans="8:8" ht="15" hidden="1" customHeight="1" x14ac:dyDescent="0.2">
      <c r="H529" s="39"/>
    </row>
    <row r="530" spans="8:8" ht="15" hidden="1" customHeight="1" x14ac:dyDescent="0.2">
      <c r="H530" s="39"/>
    </row>
    <row r="531" spans="8:8" ht="15" hidden="1" customHeight="1" x14ac:dyDescent="0.2">
      <c r="H531" s="39"/>
    </row>
    <row r="532" spans="8:8" ht="15" hidden="1" customHeight="1" x14ac:dyDescent="0.2">
      <c r="H532" s="39"/>
    </row>
    <row r="533" spans="8:8" ht="18" hidden="1" customHeight="1" x14ac:dyDescent="0.2">
      <c r="H533" s="38"/>
    </row>
    <row r="534" spans="8:8" ht="18" hidden="1" customHeight="1" x14ac:dyDescent="0.2">
      <c r="H534" s="38"/>
    </row>
    <row r="535" spans="8:8" ht="18" hidden="1" customHeight="1" x14ac:dyDescent="0.2">
      <c r="H535" s="38"/>
    </row>
    <row r="536" spans="8:8" ht="18" hidden="1" customHeight="1" x14ac:dyDescent="0.2">
      <c r="H536" s="38"/>
    </row>
    <row r="537" spans="8:8" ht="18" hidden="1" customHeight="1" x14ac:dyDescent="0.2">
      <c r="H537" s="38"/>
    </row>
    <row r="538" spans="8:8" ht="18" hidden="1" customHeight="1" x14ac:dyDescent="0.2">
      <c r="H538" s="38"/>
    </row>
    <row r="539" spans="8:8" ht="18" hidden="1" customHeight="1" x14ac:dyDescent="0.2">
      <c r="H539" s="38"/>
    </row>
    <row r="540" spans="8:8" ht="18" hidden="1" customHeight="1" x14ac:dyDescent="0.2">
      <c r="H540" s="38"/>
    </row>
    <row r="541" spans="8:8" ht="18" hidden="1" customHeight="1" x14ac:dyDescent="0.2">
      <c r="H541" s="38"/>
    </row>
    <row r="542" spans="8:8" ht="18" hidden="1" customHeight="1" x14ac:dyDescent="0.2">
      <c r="H542" s="38"/>
    </row>
    <row r="543" spans="8:8" ht="18" hidden="1" customHeight="1" x14ac:dyDescent="0.2">
      <c r="H543" s="38"/>
    </row>
    <row r="544" spans="8:8" ht="18" hidden="1" customHeight="1" x14ac:dyDescent="0.2">
      <c r="H544" s="38"/>
    </row>
    <row r="545" spans="8:8" ht="18" hidden="1" customHeight="1" x14ac:dyDescent="0.2">
      <c r="H545" s="38"/>
    </row>
    <row r="546" spans="8:8" ht="18" hidden="1" customHeight="1" x14ac:dyDescent="0.2">
      <c r="H546" s="38"/>
    </row>
    <row r="547" spans="8:8" ht="18" hidden="1" customHeight="1" x14ac:dyDescent="0.2">
      <c r="H547" s="38"/>
    </row>
    <row r="548" spans="8:8" ht="18" hidden="1" customHeight="1" x14ac:dyDescent="0.2">
      <c r="H548" s="38"/>
    </row>
    <row r="549" spans="8:8" ht="18" hidden="1" customHeight="1" x14ac:dyDescent="0.2">
      <c r="H549" s="38"/>
    </row>
    <row r="550" spans="8:8" ht="18" hidden="1" customHeight="1" x14ac:dyDescent="0.2">
      <c r="H550" s="38"/>
    </row>
    <row r="551" spans="8:8" ht="18" hidden="1" customHeight="1" x14ac:dyDescent="0.2">
      <c r="H551" s="38"/>
    </row>
    <row r="552" spans="8:8" ht="18" hidden="1" customHeight="1" x14ac:dyDescent="0.2">
      <c r="H552" s="38"/>
    </row>
    <row r="553" spans="8:8" ht="18" hidden="1" customHeight="1" x14ac:dyDescent="0.2">
      <c r="H553" s="39"/>
    </row>
    <row r="554" spans="8:8" ht="18" hidden="1" customHeight="1" x14ac:dyDescent="0.2">
      <c r="H554" s="39"/>
    </row>
    <row r="555" spans="8:8" ht="18" hidden="1" customHeight="1" x14ac:dyDescent="0.2">
      <c r="H555" s="39"/>
    </row>
    <row r="556" spans="8:8" ht="18" hidden="1" customHeight="1" x14ac:dyDescent="0.2">
      <c r="H556" s="39"/>
    </row>
    <row r="557" spans="8:8" ht="18" hidden="1" customHeight="1" x14ac:dyDescent="0.2">
      <c r="H557" s="39"/>
    </row>
    <row r="558" spans="8:8" ht="18" hidden="1" customHeight="1" x14ac:dyDescent="0.2">
      <c r="H558" s="39"/>
    </row>
    <row r="559" spans="8:8" ht="18" hidden="1" customHeight="1" x14ac:dyDescent="0.2">
      <c r="H559" s="39"/>
    </row>
    <row r="560" spans="8:8" ht="18" hidden="1" customHeight="1" x14ac:dyDescent="0.2">
      <c r="H560" s="39"/>
    </row>
    <row r="561" spans="8:8" ht="18" hidden="1" customHeight="1" x14ac:dyDescent="0.2">
      <c r="H561" s="39"/>
    </row>
    <row r="562" spans="8:8" ht="18" hidden="1" customHeight="1" x14ac:dyDescent="0.2">
      <c r="H562" s="39"/>
    </row>
    <row r="563" spans="8:8" ht="18" hidden="1" customHeight="1" x14ac:dyDescent="0.2">
      <c r="H563" s="39"/>
    </row>
    <row r="564" spans="8:8" ht="18" hidden="1" customHeight="1" x14ac:dyDescent="0.2">
      <c r="H564" s="39"/>
    </row>
    <row r="565" spans="8:8" ht="18" hidden="1" customHeight="1" x14ac:dyDescent="0.2">
      <c r="H565" s="39"/>
    </row>
    <row r="566" spans="8:8" ht="18" hidden="1" customHeight="1" x14ac:dyDescent="0.2">
      <c r="H566" s="39"/>
    </row>
    <row r="567" spans="8:8" ht="18" hidden="1" customHeight="1" x14ac:dyDescent="0.2">
      <c r="H567" s="39"/>
    </row>
    <row r="568" spans="8:8" ht="18" hidden="1" customHeight="1" x14ac:dyDescent="0.2">
      <c r="H568" s="38"/>
    </row>
    <row r="569" spans="8:8" ht="18" hidden="1" customHeight="1" x14ac:dyDescent="0.2">
      <c r="H569" s="38"/>
    </row>
    <row r="570" spans="8:8" ht="18" hidden="1" customHeight="1" x14ac:dyDescent="0.2">
      <c r="H570" s="38"/>
    </row>
    <row r="571" spans="8:8" ht="18" hidden="1" customHeight="1" x14ac:dyDescent="0.2">
      <c r="H571" s="38"/>
    </row>
    <row r="572" spans="8:8" ht="18" hidden="1" customHeight="1" x14ac:dyDescent="0.2">
      <c r="H572" s="38"/>
    </row>
    <row r="573" spans="8:8" ht="18" hidden="1" customHeight="1" x14ac:dyDescent="0.2">
      <c r="H573" s="38"/>
    </row>
    <row r="574" spans="8:8" ht="18" hidden="1" customHeight="1" x14ac:dyDescent="0.2">
      <c r="H574" s="38"/>
    </row>
    <row r="575" spans="8:8" ht="18" hidden="1" customHeight="1" x14ac:dyDescent="0.2">
      <c r="H575" s="38"/>
    </row>
    <row r="576" spans="8:8" ht="18" hidden="1" customHeight="1" x14ac:dyDescent="0.2">
      <c r="H576" s="38"/>
    </row>
    <row r="577" spans="8:8" ht="18" hidden="1" customHeight="1" x14ac:dyDescent="0.2">
      <c r="H577" s="38"/>
    </row>
    <row r="578" spans="8:8" ht="18" hidden="1" customHeight="1" x14ac:dyDescent="0.2">
      <c r="H578" s="38"/>
    </row>
    <row r="579" spans="8:8" ht="18" hidden="1" customHeight="1" x14ac:dyDescent="0.2">
      <c r="H579" s="38"/>
    </row>
    <row r="580" spans="8:8" ht="15" hidden="1" customHeight="1" x14ac:dyDescent="0.2">
      <c r="H580" s="29"/>
    </row>
    <row r="581" spans="8:8" ht="15" hidden="1" customHeight="1" x14ac:dyDescent="0.2">
      <c r="H581" s="29"/>
    </row>
    <row r="582" spans="8:8" ht="15" hidden="1" customHeight="1" x14ac:dyDescent="0.2">
      <c r="H582" s="29"/>
    </row>
    <row r="583" spans="8:8" ht="15" hidden="1" customHeight="1" x14ac:dyDescent="0.2">
      <c r="H583" s="29"/>
    </row>
    <row r="584" spans="8:8" ht="15" hidden="1" customHeight="1" x14ac:dyDescent="0.2">
      <c r="H584" s="29"/>
    </row>
    <row r="585" spans="8:8" ht="15" hidden="1" customHeight="1" x14ac:dyDescent="0.2">
      <c r="H585" s="30"/>
    </row>
    <row r="586" spans="8:8" ht="15" hidden="1" customHeight="1" x14ac:dyDescent="0.2">
      <c r="H586" s="30"/>
    </row>
    <row r="587" spans="8:8" ht="15" hidden="1" customHeight="1" x14ac:dyDescent="0.2">
      <c r="H587" s="30"/>
    </row>
    <row r="588" spans="8:8" ht="15" hidden="1" customHeight="1" x14ac:dyDescent="0.2">
      <c r="H588" s="30"/>
    </row>
    <row r="589" spans="8:8" ht="15" hidden="1" customHeight="1" x14ac:dyDescent="0.2">
      <c r="H589" s="30"/>
    </row>
    <row r="590" spans="8:8" ht="15" hidden="1" customHeight="1" x14ac:dyDescent="0.2">
      <c r="H590" s="30"/>
    </row>
    <row r="591" spans="8:8" ht="15" hidden="1" customHeight="1" x14ac:dyDescent="0.2">
      <c r="H591" s="30"/>
    </row>
    <row r="592" spans="8:8" ht="15" hidden="1" customHeight="1" x14ac:dyDescent="0.2">
      <c r="H592" s="30"/>
    </row>
    <row r="593" spans="8:8" ht="18" hidden="1" customHeight="1" x14ac:dyDescent="0.2">
      <c r="H593" s="39"/>
    </row>
    <row r="594" spans="8:8" ht="18" hidden="1" customHeight="1" x14ac:dyDescent="0.2">
      <c r="H594" s="39"/>
    </row>
    <row r="595" spans="8:8" ht="18" hidden="1" customHeight="1" x14ac:dyDescent="0.2">
      <c r="H595" s="39"/>
    </row>
    <row r="596" spans="8:8" ht="18" hidden="1" customHeight="1" x14ac:dyDescent="0.2">
      <c r="H596" s="39"/>
    </row>
    <row r="597" spans="8:8" ht="18" hidden="1" customHeight="1" x14ac:dyDescent="0.2">
      <c r="H597" s="39"/>
    </row>
    <row r="598" spans="8:8" ht="18" hidden="1" customHeight="1" x14ac:dyDescent="0.2">
      <c r="H598" s="39"/>
    </row>
    <row r="599" spans="8:8" ht="18" hidden="1" customHeight="1" x14ac:dyDescent="0.2">
      <c r="H599" s="39"/>
    </row>
    <row r="600" spans="8:8" ht="18" hidden="1" customHeight="1" x14ac:dyDescent="0.2">
      <c r="H600" s="38"/>
    </row>
    <row r="601" spans="8:8" ht="18" hidden="1" customHeight="1" x14ac:dyDescent="0.2">
      <c r="H601" s="38"/>
    </row>
    <row r="602" spans="8:8" ht="18" hidden="1" customHeight="1" x14ac:dyDescent="0.2">
      <c r="H602" s="38"/>
    </row>
    <row r="603" spans="8:8" ht="18" hidden="1" customHeight="1" x14ac:dyDescent="0.2">
      <c r="H603" s="38"/>
    </row>
    <row r="604" spans="8:8" ht="18" hidden="1" customHeight="1" x14ac:dyDescent="0.2">
      <c r="H604" s="38"/>
    </row>
    <row r="605" spans="8:8" ht="18" hidden="1" customHeight="1" x14ac:dyDescent="0.2">
      <c r="H605" s="38"/>
    </row>
    <row r="606" spans="8:8" ht="18" hidden="1" customHeight="1" x14ac:dyDescent="0.2">
      <c r="H606" s="38"/>
    </row>
    <row r="607" spans="8:8" ht="18" hidden="1" customHeight="1" x14ac:dyDescent="0.2">
      <c r="H607" s="38"/>
    </row>
    <row r="608" spans="8:8" ht="18" hidden="1" customHeight="1" x14ac:dyDescent="0.2">
      <c r="H608" s="38"/>
    </row>
    <row r="609" spans="8:8" ht="18" hidden="1" customHeight="1" x14ac:dyDescent="0.2">
      <c r="H609" s="38"/>
    </row>
    <row r="610" spans="8:8" ht="18" hidden="1" customHeight="1" x14ac:dyDescent="0.2">
      <c r="H610" s="38"/>
    </row>
    <row r="611" spans="8:8" ht="18" hidden="1" customHeight="1" x14ac:dyDescent="0.2">
      <c r="H611" s="38"/>
    </row>
    <row r="612" spans="8:8" ht="18" hidden="1" customHeight="1" x14ac:dyDescent="0.2">
      <c r="H612" s="38"/>
    </row>
    <row r="613" spans="8:8" ht="18" hidden="1" customHeight="1" x14ac:dyDescent="0.2">
      <c r="H613" s="38"/>
    </row>
    <row r="614" spans="8:8" ht="18" hidden="1" customHeight="1" x14ac:dyDescent="0.2">
      <c r="H614" s="38"/>
    </row>
    <row r="615" spans="8:8" ht="18" hidden="1" customHeight="1" x14ac:dyDescent="0.2">
      <c r="H615" s="38"/>
    </row>
    <row r="616" spans="8:8" ht="18" hidden="1" customHeight="1" x14ac:dyDescent="0.2">
      <c r="H616" s="38"/>
    </row>
    <row r="617" spans="8:8" ht="18" hidden="1" customHeight="1" x14ac:dyDescent="0.2">
      <c r="H617" s="38"/>
    </row>
    <row r="618" spans="8:8" ht="18" hidden="1" customHeight="1" x14ac:dyDescent="0.2">
      <c r="H618" s="38"/>
    </row>
    <row r="619" spans="8:8" ht="18" hidden="1" customHeight="1" x14ac:dyDescent="0.2">
      <c r="H619" s="38"/>
    </row>
    <row r="620" spans="8:8" ht="18" hidden="1" customHeight="1" x14ac:dyDescent="0.2">
      <c r="H620" s="38"/>
    </row>
    <row r="621" spans="8:8" ht="18" hidden="1" customHeight="1" x14ac:dyDescent="0.2">
      <c r="H621" s="38"/>
    </row>
    <row r="622" spans="8:8" ht="18" hidden="1" customHeight="1" x14ac:dyDescent="0.2">
      <c r="H622" s="38"/>
    </row>
    <row r="623" spans="8:8" ht="18" hidden="1" customHeight="1" x14ac:dyDescent="0.2">
      <c r="H623" s="38"/>
    </row>
    <row r="624" spans="8:8" ht="18" hidden="1" customHeight="1" x14ac:dyDescent="0.2">
      <c r="H624" s="38"/>
    </row>
    <row r="625" spans="8:8" ht="18" hidden="1" customHeight="1" x14ac:dyDescent="0.2">
      <c r="H625" s="39"/>
    </row>
    <row r="626" spans="8:8" ht="18" hidden="1" customHeight="1" x14ac:dyDescent="0.2">
      <c r="H626" s="39"/>
    </row>
    <row r="627" spans="8:8" ht="18" hidden="1" customHeight="1" x14ac:dyDescent="0.2">
      <c r="H627" s="39"/>
    </row>
    <row r="628" spans="8:8" ht="18" hidden="1" customHeight="1" x14ac:dyDescent="0.2">
      <c r="H628" s="39"/>
    </row>
    <row r="629" spans="8:8" ht="18" hidden="1" customHeight="1" x14ac:dyDescent="0.2">
      <c r="H629" s="39"/>
    </row>
    <row r="630" spans="8:8" ht="18" hidden="1" customHeight="1" x14ac:dyDescent="0.2">
      <c r="H630" s="39"/>
    </row>
    <row r="631" spans="8:8" ht="18" hidden="1" customHeight="1" x14ac:dyDescent="0.2">
      <c r="H631" s="39"/>
    </row>
    <row r="632" spans="8:8" ht="18" hidden="1" customHeight="1" x14ac:dyDescent="0.2">
      <c r="H632" s="39"/>
    </row>
    <row r="633" spans="8:8" ht="18" hidden="1" customHeight="1" x14ac:dyDescent="0.2">
      <c r="H633" s="39"/>
    </row>
    <row r="634" spans="8:8" ht="18" hidden="1" customHeight="1" x14ac:dyDescent="0.2">
      <c r="H634" s="39"/>
    </row>
    <row r="635" spans="8:8" ht="18" hidden="1" customHeight="1" x14ac:dyDescent="0.2">
      <c r="H635" s="38"/>
    </row>
    <row r="636" spans="8:8" ht="18" hidden="1" customHeight="1" x14ac:dyDescent="0.2">
      <c r="H636" s="38"/>
    </row>
    <row r="637" spans="8:8" ht="18" hidden="1" customHeight="1" x14ac:dyDescent="0.2">
      <c r="H637" s="38"/>
    </row>
    <row r="638" spans="8:8" ht="18" hidden="1" customHeight="1" x14ac:dyDescent="0.2">
      <c r="H638" s="38"/>
    </row>
    <row r="639" spans="8:8" ht="18" hidden="1" customHeight="1" x14ac:dyDescent="0.2">
      <c r="H639" s="38"/>
    </row>
    <row r="640" spans="8:8" ht="18" hidden="1" customHeight="1" x14ac:dyDescent="0.2">
      <c r="H640" s="38"/>
    </row>
    <row r="641" spans="8:8" ht="18" hidden="1" customHeight="1" x14ac:dyDescent="0.2">
      <c r="H641" s="38"/>
    </row>
    <row r="642" spans="8:8" ht="18" hidden="1" customHeight="1" x14ac:dyDescent="0.2">
      <c r="H642" s="38"/>
    </row>
    <row r="643" spans="8:8" ht="18" hidden="1" customHeight="1" x14ac:dyDescent="0.2">
      <c r="H643" s="38"/>
    </row>
    <row r="644" spans="8:8" ht="18" hidden="1" customHeight="1" x14ac:dyDescent="0.2">
      <c r="H644" s="38"/>
    </row>
    <row r="645" spans="8:8" ht="18" hidden="1" customHeight="1" x14ac:dyDescent="0.2">
      <c r="H645" s="38"/>
    </row>
    <row r="646" spans="8:8" ht="18" hidden="1" customHeight="1" x14ac:dyDescent="0.2">
      <c r="H646" s="38"/>
    </row>
    <row r="647" spans="8:8" ht="18" hidden="1" customHeight="1" x14ac:dyDescent="0.2">
      <c r="H647" s="38"/>
    </row>
    <row r="648" spans="8:8" ht="18" hidden="1" customHeight="1" x14ac:dyDescent="0.2">
      <c r="H648" s="38"/>
    </row>
    <row r="649" spans="8:8" ht="18" hidden="1" customHeight="1" x14ac:dyDescent="0.2">
      <c r="H649" s="38"/>
    </row>
    <row r="650" spans="8:8" ht="18" hidden="1" customHeight="1" x14ac:dyDescent="0.2">
      <c r="H650" s="38"/>
    </row>
    <row r="651" spans="8:8" ht="18" hidden="1" customHeight="1" x14ac:dyDescent="0.2">
      <c r="H651" s="38"/>
    </row>
    <row r="652" spans="8:8" ht="18" hidden="1" customHeight="1" x14ac:dyDescent="0.2">
      <c r="H652" s="38"/>
    </row>
    <row r="653" spans="8:8" ht="18" hidden="1" customHeight="1" x14ac:dyDescent="0.2">
      <c r="H653" s="38"/>
    </row>
    <row r="654" spans="8:8" ht="18" hidden="1" customHeight="1" x14ac:dyDescent="0.2">
      <c r="H654" s="38"/>
    </row>
    <row r="655" spans="8:8" ht="18" hidden="1" customHeight="1" x14ac:dyDescent="0.2">
      <c r="H655" s="38"/>
    </row>
    <row r="656" spans="8:8" ht="18" hidden="1" customHeight="1" x14ac:dyDescent="0.2">
      <c r="H656" s="38"/>
    </row>
    <row r="657" spans="8:8" ht="18" hidden="1" customHeight="1" x14ac:dyDescent="0.2">
      <c r="H657" s="38"/>
    </row>
    <row r="658" spans="8:8" ht="18" hidden="1" customHeight="1" x14ac:dyDescent="0.2">
      <c r="H658" s="38"/>
    </row>
    <row r="659" spans="8:8" ht="18" hidden="1" customHeight="1" x14ac:dyDescent="0.2">
      <c r="H659" s="38"/>
    </row>
    <row r="660" spans="8:8" ht="18" hidden="1" customHeight="1" x14ac:dyDescent="0.2">
      <c r="H660" s="39"/>
    </row>
    <row r="661" spans="8:8" ht="18" hidden="1" customHeight="1" x14ac:dyDescent="0.2">
      <c r="H661" s="39"/>
    </row>
    <row r="662" spans="8:8" ht="18" hidden="1" customHeight="1" x14ac:dyDescent="0.2">
      <c r="H662" s="39"/>
    </row>
    <row r="663" spans="8:8" ht="18" hidden="1" customHeight="1" x14ac:dyDescent="0.2">
      <c r="H663" s="76"/>
    </row>
    <row r="664" spans="8:8" ht="18" hidden="1" customHeight="1" x14ac:dyDescent="0.2">
      <c r="H664" s="76"/>
    </row>
    <row r="665" spans="8:8" ht="18" hidden="1" customHeight="1" x14ac:dyDescent="0.2">
      <c r="H665" s="76"/>
    </row>
    <row r="666" spans="8:8" ht="18" hidden="1" customHeight="1" x14ac:dyDescent="0.2">
      <c r="H666" s="76"/>
    </row>
    <row r="667" spans="8:8" ht="18" hidden="1" customHeight="1" x14ac:dyDescent="0.2">
      <c r="H667" s="76"/>
    </row>
    <row r="668" spans="8:8" ht="18" hidden="1" customHeight="1" x14ac:dyDescent="0.2">
      <c r="H668" s="76"/>
    </row>
    <row r="669" spans="8:8" ht="18" hidden="1" customHeight="1" x14ac:dyDescent="0.2">
      <c r="H669" s="76"/>
    </row>
    <row r="670" spans="8:8" ht="18" hidden="1" customHeight="1" x14ac:dyDescent="0.2">
      <c r="H670" s="76"/>
    </row>
    <row r="671" spans="8:8" ht="18" hidden="1" customHeight="1" x14ac:dyDescent="0.2">
      <c r="H671" s="76"/>
    </row>
    <row r="672" spans="8:8" ht="18" hidden="1" customHeight="1" x14ac:dyDescent="0.2">
      <c r="H672" s="76"/>
    </row>
    <row r="673" spans="8:8" ht="18" hidden="1" customHeight="1" x14ac:dyDescent="0.2">
      <c r="H673" s="76"/>
    </row>
    <row r="674" spans="8:8" ht="18" hidden="1" customHeight="1" x14ac:dyDescent="0.2">
      <c r="H674" s="76"/>
    </row>
    <row r="675" spans="8:8" ht="18" hidden="1" customHeight="1" x14ac:dyDescent="0.2">
      <c r="H675" s="76"/>
    </row>
    <row r="676" spans="8:8" ht="18" hidden="1" customHeight="1" x14ac:dyDescent="0.2">
      <c r="H676" s="76"/>
    </row>
    <row r="677" spans="8:8" ht="18" hidden="1" customHeight="1" x14ac:dyDescent="0.2">
      <c r="H677" s="71"/>
    </row>
    <row r="678" spans="8:8" ht="14.25" hidden="1" customHeight="1" x14ac:dyDescent="0.2"/>
  </sheetData>
  <protectedRanges>
    <protectedRange sqref="H173:H190 H159:H170 H502:H512 H553:H677 H328:H331 H337 H344:H497 H515:H532 H5:H154 H211:H212 H250:H326 H214:H242" name="טווח1"/>
    <protectedRange sqref="E159:F170 E5:F154 E328:F331 E337:F337 E250:F326 E173:F242 H213" name="טווח1_1"/>
    <protectedRange sqref="H191:H210 H533:H552" name="טווח1_1_1"/>
    <protectedRange sqref="E171:F172 H171:H172 H155:H158 E155:F158 H513:H514 H498:H501" name="טווח1_1_1_1"/>
    <protectedRange sqref="H243:H249" name="טווח1_4"/>
    <protectedRange sqref="E243:F249" name="טווח1_1_4"/>
  </protectedRanges>
  <mergeCells count="36">
    <mergeCell ref="A85:A121"/>
    <mergeCell ref="A5:A26"/>
    <mergeCell ref="A27:A30"/>
    <mergeCell ref="A31:A41"/>
    <mergeCell ref="A42:A49"/>
    <mergeCell ref="A50:A51"/>
    <mergeCell ref="A52:A60"/>
    <mergeCell ref="A61:A65"/>
    <mergeCell ref="A66:A68"/>
    <mergeCell ref="A69:A71"/>
    <mergeCell ref="A72:A75"/>
    <mergeCell ref="A76:A84"/>
    <mergeCell ref="A122:A124"/>
    <mergeCell ref="A162:A165"/>
    <mergeCell ref="A166:A172"/>
    <mergeCell ref="A173:A184"/>
    <mergeCell ref="A125:A161"/>
    <mergeCell ref="A185:A190"/>
    <mergeCell ref="A191:A210"/>
    <mergeCell ref="A211:A225"/>
    <mergeCell ref="A226:A237"/>
    <mergeCell ref="A238:A242"/>
    <mergeCell ref="A243:A249"/>
    <mergeCell ref="A339:F339"/>
    <mergeCell ref="A250:A273"/>
    <mergeCell ref="A274:A283"/>
    <mergeCell ref="A284:A307"/>
    <mergeCell ref="A308:A310"/>
    <mergeCell ref="A311:A320"/>
    <mergeCell ref="A321:A325"/>
    <mergeCell ref="A326:F326"/>
    <mergeCell ref="A333:A336"/>
    <mergeCell ref="A337:F337"/>
    <mergeCell ref="A331:F331"/>
    <mergeCell ref="A338:F338"/>
    <mergeCell ref="A328:A3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Shachar Dotan</dc:creator>
  <cp:lastModifiedBy>Noam Keret</cp:lastModifiedBy>
  <dcterms:created xsi:type="dcterms:W3CDTF">2017-08-08T14:25:48Z</dcterms:created>
  <dcterms:modified xsi:type="dcterms:W3CDTF">2018-11-29T10:11:59Z</dcterms:modified>
</cp:coreProperties>
</file>